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90" windowWidth="21555" windowHeight="12330"/>
  </bookViews>
  <sheets>
    <sheet name="지방세징수액" sheetId="4" r:id="rId1"/>
  </sheets>
  <calcPr calcId="125725"/>
</workbook>
</file>

<file path=xl/calcChain.xml><?xml version="1.0" encoding="utf-8"?>
<calcChain xmlns="http://schemas.openxmlformats.org/spreadsheetml/2006/main">
  <c r="K8" i="4"/>
  <c r="K9"/>
  <c r="K10"/>
  <c r="K11"/>
  <c r="K12"/>
  <c r="K13"/>
  <c r="K14"/>
  <c r="K16"/>
  <c r="K17"/>
  <c r="K18"/>
  <c r="K19"/>
  <c r="K20"/>
  <c r="K21"/>
  <c r="K22"/>
  <c r="J8"/>
  <c r="J9"/>
  <c r="J10"/>
  <c r="J11"/>
  <c r="J12"/>
  <c r="J13"/>
  <c r="J14"/>
  <c r="J16"/>
  <c r="J17"/>
  <c r="J18"/>
  <c r="J19"/>
  <c r="J20"/>
  <c r="J21"/>
  <c r="J22"/>
  <c r="G6"/>
  <c r="H6"/>
  <c r="I6"/>
  <c r="E6"/>
  <c r="G7"/>
  <c r="H7"/>
  <c r="I7"/>
  <c r="E7"/>
  <c r="F8"/>
  <c r="G8"/>
  <c r="H8"/>
  <c r="I8"/>
  <c r="E8"/>
  <c r="F15"/>
  <c r="F7" s="1"/>
  <c r="F6" s="1"/>
  <c r="G15"/>
  <c r="H15"/>
  <c r="I15"/>
  <c r="E15"/>
  <c r="J15" s="1"/>
  <c r="F20"/>
  <c r="G20"/>
  <c r="H20"/>
  <c r="I20"/>
  <c r="E20"/>
  <c r="J6" l="1"/>
  <c r="J7"/>
  <c r="K6"/>
  <c r="K15"/>
  <c r="K7"/>
</calcChain>
</file>

<file path=xl/sharedStrings.xml><?xml version="1.0" encoding="utf-8"?>
<sst xmlns="http://schemas.openxmlformats.org/spreadsheetml/2006/main" count="35" uniqueCount="31">
  <si>
    <t>회계</t>
  </si>
  <si>
    <t>구분</t>
  </si>
  <si>
    <t>대표세목</t>
  </si>
  <si>
    <t>세목</t>
  </si>
  <si>
    <t>환급누계액</t>
  </si>
  <si>
    <t>총합계</t>
  </si>
  <si>
    <t>시세</t>
  </si>
  <si>
    <t>현년도</t>
  </si>
  <si>
    <t>등록면허세</t>
  </si>
  <si>
    <t>지역자원시설세</t>
  </si>
  <si>
    <t>담배소비세</t>
  </si>
  <si>
    <t>주민세</t>
  </si>
  <si>
    <t>지방소득세</t>
  </si>
  <si>
    <t>자동차세</t>
  </si>
  <si>
    <t>과년도</t>
    <phoneticPr fontId="1" type="noConversion"/>
  </si>
  <si>
    <t>조정누계액(A)</t>
    <phoneticPr fontId="1" type="noConversion"/>
  </si>
  <si>
    <t>징수누계액(B)</t>
    <phoneticPr fontId="1" type="noConversion"/>
  </si>
  <si>
    <t>결손누계액 ©</t>
    <phoneticPr fontId="1" type="noConversion"/>
  </si>
  <si>
    <t>미수액    (D)</t>
    <phoneticPr fontId="1" type="noConversion"/>
  </si>
  <si>
    <t>징수율((B/A)</t>
    <phoneticPr fontId="1" type="noConversion"/>
  </si>
  <si>
    <t>정리율((B+D)/A)</t>
    <phoneticPr fontId="1" type="noConversion"/>
  </si>
  <si>
    <t>합계</t>
    <phoneticPr fontId="1" type="noConversion"/>
  </si>
  <si>
    <t>소계</t>
    <phoneticPr fontId="1" type="noConversion"/>
  </si>
  <si>
    <t>재산세</t>
    <phoneticPr fontId="1" type="noConversion"/>
  </si>
  <si>
    <t>주행세</t>
    <phoneticPr fontId="1" type="noConversion"/>
  </si>
  <si>
    <t>도세</t>
    <phoneticPr fontId="1" type="noConversion"/>
  </si>
  <si>
    <t>취득세</t>
    <phoneticPr fontId="1" type="noConversion"/>
  </si>
  <si>
    <t>지방교육세</t>
    <phoneticPr fontId="1" type="noConversion"/>
  </si>
  <si>
    <t>시세</t>
    <phoneticPr fontId="1" type="noConversion"/>
  </si>
  <si>
    <t xml:space="preserve">                                                                                                                             (단위 : 천원)</t>
    <phoneticPr fontId="1" type="noConversion"/>
  </si>
  <si>
    <t>2013년  지방세 세목별 부과징수액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</si>
</sst>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##,##0"/>
    <numFmt numFmtId="178" formatCode="##,##0.000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굴림체"/>
      <family val="3"/>
      <charset val="129"/>
    </font>
    <font>
      <sz val="20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>
      <alignment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Border="1">
      <alignment vertical="center"/>
    </xf>
    <xf numFmtId="178" fontId="3" fillId="0" borderId="1" xfId="0" applyNumberFormat="1" applyFont="1" applyBorder="1">
      <alignment vertical="center"/>
    </xf>
    <xf numFmtId="49" fontId="3" fillId="0" borderId="1" xfId="0" applyNumberFormat="1" applyFont="1" applyBorder="1">
      <alignment vertical="center"/>
    </xf>
    <xf numFmtId="0" fontId="4" fillId="0" borderId="0" xfId="0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K22"/>
  <sheetViews>
    <sheetView tabSelected="1" workbookViewId="0">
      <selection activeCell="D27" sqref="D27"/>
    </sheetView>
  </sheetViews>
  <sheetFormatPr defaultRowHeight="16.5"/>
  <cols>
    <col min="2" max="2" width="7.5" bestFit="1" customWidth="1"/>
    <col min="3" max="3" width="5.5" bestFit="1" customWidth="1"/>
    <col min="4" max="4" width="16.125" bestFit="1" customWidth="1"/>
    <col min="5" max="5" width="12.75" bestFit="1" customWidth="1"/>
    <col min="6" max="6" width="12.5" customWidth="1"/>
    <col min="7" max="7" width="11.5" customWidth="1"/>
    <col min="8" max="8" width="10.5" bestFit="1" customWidth="1"/>
    <col min="9" max="9" width="11.375" customWidth="1"/>
    <col min="10" max="10" width="8.625" customWidth="1"/>
    <col min="11" max="11" width="10.25" customWidth="1"/>
  </cols>
  <sheetData>
    <row r="2" spans="2:11">
      <c r="B2" s="7" t="s">
        <v>30</v>
      </c>
      <c r="C2" s="7"/>
      <c r="D2" s="7"/>
      <c r="E2" s="7"/>
      <c r="F2" s="7"/>
      <c r="G2" s="7"/>
      <c r="H2" s="7"/>
      <c r="I2" s="7"/>
      <c r="J2" s="7"/>
      <c r="K2" s="7"/>
    </row>
    <row r="3" spans="2:11">
      <c r="B3" s="7"/>
      <c r="C3" s="7"/>
      <c r="D3" s="7"/>
      <c r="E3" s="7"/>
      <c r="F3" s="7"/>
      <c r="G3" s="7"/>
      <c r="H3" s="7"/>
      <c r="I3" s="7"/>
      <c r="J3" s="7"/>
      <c r="K3" s="7"/>
    </row>
    <row r="4" spans="2:11" s="1" customFormat="1" ht="17.25">
      <c r="B4" s="9" t="s">
        <v>29</v>
      </c>
      <c r="C4" s="10"/>
      <c r="D4" s="10"/>
      <c r="E4" s="10"/>
      <c r="F4" s="10"/>
      <c r="G4" s="10"/>
      <c r="H4" s="10"/>
      <c r="I4" s="10"/>
      <c r="J4" s="10"/>
      <c r="K4" s="10"/>
    </row>
    <row r="5" spans="2:11" s="1" customFormat="1" ht="43.5" customHeight="1">
      <c r="B5" s="2" t="s">
        <v>0</v>
      </c>
      <c r="C5" s="2" t="s">
        <v>1</v>
      </c>
      <c r="D5" s="2" t="s">
        <v>3</v>
      </c>
      <c r="E5" s="3" t="s">
        <v>15</v>
      </c>
      <c r="F5" s="3" t="s">
        <v>16</v>
      </c>
      <c r="G5" s="3" t="s">
        <v>17</v>
      </c>
      <c r="H5" s="3" t="s">
        <v>18</v>
      </c>
      <c r="I5" s="3" t="s">
        <v>4</v>
      </c>
      <c r="J5" s="3" t="s">
        <v>19</v>
      </c>
      <c r="K5" s="3" t="s">
        <v>20</v>
      </c>
    </row>
    <row r="6" spans="2:11" s="1" customFormat="1" ht="17.25">
      <c r="B6" s="8" t="s">
        <v>5</v>
      </c>
      <c r="C6" s="8"/>
      <c r="D6" s="8"/>
      <c r="E6" s="4">
        <f>E7+E20</f>
        <v>103871152</v>
      </c>
      <c r="F6" s="4">
        <f t="shared" ref="F6:I6" si="0">F7+F20</f>
        <v>93157893</v>
      </c>
      <c r="G6" s="4">
        <f t="shared" si="0"/>
        <v>2216996</v>
      </c>
      <c r="H6" s="4">
        <f t="shared" si="0"/>
        <v>8496266</v>
      </c>
      <c r="I6" s="4">
        <f t="shared" si="0"/>
        <v>2740787</v>
      </c>
      <c r="J6" s="5">
        <f>F6/E6</f>
        <v>0.89686011184318049</v>
      </c>
      <c r="K6" s="5">
        <f>(F6+G6)/E6</f>
        <v>0.91820382429184955</v>
      </c>
    </row>
    <row r="7" spans="2:11" s="1" customFormat="1" ht="17.25">
      <c r="B7" s="8" t="s">
        <v>7</v>
      </c>
      <c r="C7" s="8" t="s">
        <v>21</v>
      </c>
      <c r="D7" s="8"/>
      <c r="E7" s="4">
        <f>E8+E15</f>
        <v>95600063</v>
      </c>
      <c r="F7" s="4">
        <f t="shared" ref="F7:I7" si="1">F8+F15</f>
        <v>91824027</v>
      </c>
      <c r="G7" s="4">
        <f t="shared" si="1"/>
        <v>1328343</v>
      </c>
      <c r="H7" s="4">
        <f t="shared" si="1"/>
        <v>2447695</v>
      </c>
      <c r="I7" s="4">
        <f t="shared" si="1"/>
        <v>1743907</v>
      </c>
      <c r="J7" s="5">
        <f t="shared" ref="J7:J22" si="2">F7/E7</f>
        <v>0.96050174151035861</v>
      </c>
      <c r="K7" s="5">
        <f t="shared" ref="K7:K22" si="3">(F7+G7)/E7</f>
        <v>0.97439653360897893</v>
      </c>
    </row>
    <row r="8" spans="2:11" s="1" customFormat="1" ht="17.25">
      <c r="B8" s="8"/>
      <c r="C8" s="8" t="s">
        <v>6</v>
      </c>
      <c r="D8" s="6" t="s">
        <v>22</v>
      </c>
      <c r="E8" s="4">
        <f>E9+E10+E11+E12+E13+E14</f>
        <v>53121751</v>
      </c>
      <c r="F8" s="4">
        <f t="shared" ref="F8:I8" si="4">F9+F10+F11+F12+F13+F14</f>
        <v>51016803</v>
      </c>
      <c r="G8" s="4">
        <f t="shared" si="4"/>
        <v>211762</v>
      </c>
      <c r="H8" s="4">
        <f t="shared" si="4"/>
        <v>1893188</v>
      </c>
      <c r="I8" s="4">
        <f t="shared" si="4"/>
        <v>269598</v>
      </c>
      <c r="J8" s="5">
        <f t="shared" si="2"/>
        <v>0.96037502604159264</v>
      </c>
      <c r="K8" s="5">
        <f t="shared" si="3"/>
        <v>0.96436137807279732</v>
      </c>
    </row>
    <row r="9" spans="2:11" s="1" customFormat="1" ht="17.25">
      <c r="B9" s="8"/>
      <c r="C9" s="8"/>
      <c r="D9" s="6" t="s">
        <v>10</v>
      </c>
      <c r="E9" s="4">
        <v>6699900</v>
      </c>
      <c r="F9" s="4">
        <v>6699900</v>
      </c>
      <c r="G9" s="4">
        <v>0</v>
      </c>
      <c r="H9" s="4">
        <v>0</v>
      </c>
      <c r="I9" s="4">
        <v>0</v>
      </c>
      <c r="J9" s="5">
        <f t="shared" si="2"/>
        <v>1</v>
      </c>
      <c r="K9" s="5">
        <f t="shared" si="3"/>
        <v>1</v>
      </c>
    </row>
    <row r="10" spans="2:11" s="1" customFormat="1" ht="17.25">
      <c r="B10" s="8"/>
      <c r="C10" s="8"/>
      <c r="D10" s="6" t="s">
        <v>11</v>
      </c>
      <c r="E10" s="4">
        <v>714235</v>
      </c>
      <c r="F10" s="4">
        <v>669904</v>
      </c>
      <c r="G10" s="4">
        <v>69</v>
      </c>
      <c r="H10" s="4">
        <v>44262</v>
      </c>
      <c r="I10" s="4">
        <v>2200</v>
      </c>
      <c r="J10" s="5">
        <f t="shared" si="2"/>
        <v>0.93793219318571619</v>
      </c>
      <c r="K10" s="5">
        <f t="shared" si="3"/>
        <v>0.93802880004480316</v>
      </c>
    </row>
    <row r="11" spans="2:11" s="1" customFormat="1" ht="17.25">
      <c r="B11" s="8"/>
      <c r="C11" s="8"/>
      <c r="D11" s="6" t="s">
        <v>12</v>
      </c>
      <c r="E11" s="4">
        <v>16163211</v>
      </c>
      <c r="F11" s="4">
        <v>15578183</v>
      </c>
      <c r="G11" s="4">
        <v>194513</v>
      </c>
      <c r="H11" s="4">
        <v>390516</v>
      </c>
      <c r="I11" s="4">
        <v>169321</v>
      </c>
      <c r="J11" s="5">
        <f t="shared" si="2"/>
        <v>0.96380496424874984</v>
      </c>
      <c r="K11" s="5">
        <f t="shared" si="3"/>
        <v>0.97583926857107783</v>
      </c>
    </row>
    <row r="12" spans="2:11" s="1" customFormat="1" ht="17.25">
      <c r="B12" s="8"/>
      <c r="C12" s="8"/>
      <c r="D12" s="6" t="s">
        <v>23</v>
      </c>
      <c r="E12" s="4">
        <v>12062036</v>
      </c>
      <c r="F12" s="4">
        <v>11356781</v>
      </c>
      <c r="G12" s="4">
        <v>16189</v>
      </c>
      <c r="H12" s="4">
        <v>689066</v>
      </c>
      <c r="I12" s="4">
        <v>4578</v>
      </c>
      <c r="J12" s="5">
        <f t="shared" si="2"/>
        <v>0.94153101516195115</v>
      </c>
      <c r="K12" s="5">
        <f t="shared" si="3"/>
        <v>0.94287316005357635</v>
      </c>
    </row>
    <row r="13" spans="2:11" s="1" customFormat="1" ht="17.25">
      <c r="B13" s="8"/>
      <c r="C13" s="8"/>
      <c r="D13" s="6" t="s">
        <v>13</v>
      </c>
      <c r="E13" s="4">
        <v>8158207</v>
      </c>
      <c r="F13" s="4">
        <v>7387873</v>
      </c>
      <c r="G13" s="4">
        <v>991</v>
      </c>
      <c r="H13" s="4">
        <v>769344</v>
      </c>
      <c r="I13" s="4">
        <v>93499</v>
      </c>
      <c r="J13" s="5">
        <f t="shared" si="2"/>
        <v>0.90557557561361213</v>
      </c>
      <c r="K13" s="5">
        <f t="shared" si="3"/>
        <v>0.90569704838330289</v>
      </c>
    </row>
    <row r="14" spans="2:11" s="1" customFormat="1" ht="17.25">
      <c r="B14" s="8"/>
      <c r="C14" s="8"/>
      <c r="D14" s="6" t="s">
        <v>24</v>
      </c>
      <c r="E14" s="4">
        <v>9324162</v>
      </c>
      <c r="F14" s="4">
        <v>9324162</v>
      </c>
      <c r="G14" s="4">
        <v>0</v>
      </c>
      <c r="H14" s="4">
        <v>0</v>
      </c>
      <c r="I14" s="4">
        <v>0</v>
      </c>
      <c r="J14" s="5">
        <f t="shared" si="2"/>
        <v>1</v>
      </c>
      <c r="K14" s="5">
        <f t="shared" si="3"/>
        <v>1</v>
      </c>
    </row>
    <row r="15" spans="2:11" s="1" customFormat="1" ht="17.25">
      <c r="B15" s="8"/>
      <c r="C15" s="8" t="s">
        <v>25</v>
      </c>
      <c r="D15" s="6" t="s">
        <v>22</v>
      </c>
      <c r="E15" s="4">
        <f>E16+E17+E18+E19</f>
        <v>42478312</v>
      </c>
      <c r="F15" s="4">
        <f t="shared" ref="F15:I15" si="5">F16+F17+F18+F19</f>
        <v>40807224</v>
      </c>
      <c r="G15" s="4">
        <f t="shared" si="5"/>
        <v>1116581</v>
      </c>
      <c r="H15" s="4">
        <f t="shared" si="5"/>
        <v>554507</v>
      </c>
      <c r="I15" s="4">
        <f t="shared" si="5"/>
        <v>1474309</v>
      </c>
      <c r="J15" s="5">
        <f t="shared" si="2"/>
        <v>0.96066020702517563</v>
      </c>
      <c r="K15" s="5">
        <f t="shared" si="3"/>
        <v>0.98694611499628326</v>
      </c>
    </row>
    <row r="16" spans="2:11" s="1" customFormat="1" ht="17.25">
      <c r="B16" s="8"/>
      <c r="C16" s="8"/>
      <c r="D16" s="6" t="s">
        <v>26</v>
      </c>
      <c r="E16" s="4">
        <v>28648514</v>
      </c>
      <c r="F16" s="4">
        <v>27475369</v>
      </c>
      <c r="G16" s="4">
        <v>1032247</v>
      </c>
      <c r="H16" s="4">
        <v>140897</v>
      </c>
      <c r="I16" s="4">
        <v>1306985</v>
      </c>
      <c r="J16" s="5">
        <f t="shared" si="2"/>
        <v>0.95905040659351481</v>
      </c>
      <c r="K16" s="5">
        <f t="shared" si="3"/>
        <v>0.99508183914879489</v>
      </c>
    </row>
    <row r="17" spans="2:11" s="1" customFormat="1" ht="17.25">
      <c r="B17" s="8"/>
      <c r="C17" s="8"/>
      <c r="D17" s="6" t="s">
        <v>8</v>
      </c>
      <c r="E17" s="4">
        <v>2655872</v>
      </c>
      <c r="F17" s="4">
        <v>2649383</v>
      </c>
      <c r="G17" s="4">
        <v>119</v>
      </c>
      <c r="H17" s="4">
        <v>6370</v>
      </c>
      <c r="I17" s="4">
        <v>13086</v>
      </c>
      <c r="J17" s="5">
        <f t="shared" si="2"/>
        <v>0.99755673466191142</v>
      </c>
      <c r="K17" s="5">
        <f t="shared" si="3"/>
        <v>0.99760154103812226</v>
      </c>
    </row>
    <row r="18" spans="2:11" s="1" customFormat="1" ht="17.25">
      <c r="B18" s="8"/>
      <c r="C18" s="8"/>
      <c r="D18" s="6" t="s">
        <v>9</v>
      </c>
      <c r="E18" s="4">
        <v>1290113</v>
      </c>
      <c r="F18" s="4">
        <v>1217733</v>
      </c>
      <c r="G18" s="4">
        <v>4843</v>
      </c>
      <c r="H18" s="4">
        <v>67537</v>
      </c>
      <c r="I18" s="4">
        <v>1267</v>
      </c>
      <c r="J18" s="5">
        <f t="shared" si="2"/>
        <v>0.94389638737071868</v>
      </c>
      <c r="K18" s="5">
        <f t="shared" si="3"/>
        <v>0.9476503221035677</v>
      </c>
    </row>
    <row r="19" spans="2:11" s="1" customFormat="1" ht="17.25">
      <c r="B19" s="8"/>
      <c r="C19" s="8"/>
      <c r="D19" s="6" t="s">
        <v>27</v>
      </c>
      <c r="E19" s="4">
        <v>9883813</v>
      </c>
      <c r="F19" s="4">
        <v>9464739</v>
      </c>
      <c r="G19" s="4">
        <v>79372</v>
      </c>
      <c r="H19" s="4">
        <v>339703</v>
      </c>
      <c r="I19" s="4">
        <v>152971</v>
      </c>
      <c r="J19" s="5">
        <f t="shared" si="2"/>
        <v>0.95759996673348635</v>
      </c>
      <c r="K19" s="5">
        <f t="shared" si="3"/>
        <v>0.9656304707505089</v>
      </c>
    </row>
    <row r="20" spans="2:11" s="1" customFormat="1" ht="17.25">
      <c r="B20" s="8" t="s">
        <v>14</v>
      </c>
      <c r="C20" s="8" t="s">
        <v>21</v>
      </c>
      <c r="D20" s="8"/>
      <c r="E20" s="4">
        <f>E21+E22</f>
        <v>8271089</v>
      </c>
      <c r="F20" s="4">
        <f t="shared" ref="F20:I20" si="6">F21+F22</f>
        <v>1333866</v>
      </c>
      <c r="G20" s="4">
        <f t="shared" si="6"/>
        <v>888653</v>
      </c>
      <c r="H20" s="4">
        <f t="shared" si="6"/>
        <v>6048571</v>
      </c>
      <c r="I20" s="4">
        <f t="shared" si="6"/>
        <v>996880</v>
      </c>
      <c r="J20" s="5">
        <f t="shared" si="2"/>
        <v>0.16126848592730655</v>
      </c>
      <c r="K20" s="5">
        <f t="shared" si="3"/>
        <v>0.26870935616821434</v>
      </c>
    </row>
    <row r="21" spans="2:11" s="1" customFormat="1" ht="17.25">
      <c r="B21" s="8"/>
      <c r="C21" s="6" t="s">
        <v>28</v>
      </c>
      <c r="D21" s="6" t="s">
        <v>2</v>
      </c>
      <c r="E21" s="4">
        <v>6067394</v>
      </c>
      <c r="F21" s="4">
        <v>783877</v>
      </c>
      <c r="G21" s="4">
        <v>780234</v>
      </c>
      <c r="H21" s="4">
        <v>4503284</v>
      </c>
      <c r="I21" s="4">
        <v>838520</v>
      </c>
      <c r="J21" s="5">
        <f t="shared" si="2"/>
        <v>0.12919500530211159</v>
      </c>
      <c r="K21" s="5">
        <f t="shared" si="3"/>
        <v>0.25778958808345065</v>
      </c>
    </row>
    <row r="22" spans="2:11" s="1" customFormat="1" ht="17.25">
      <c r="B22" s="8"/>
      <c r="C22" s="6" t="s">
        <v>25</v>
      </c>
      <c r="D22" s="6" t="s">
        <v>2</v>
      </c>
      <c r="E22" s="4">
        <v>2203695</v>
      </c>
      <c r="F22" s="4">
        <v>549989</v>
      </c>
      <c r="G22" s="4">
        <v>108419</v>
      </c>
      <c r="H22" s="4">
        <v>1545287</v>
      </c>
      <c r="I22" s="4">
        <v>158360</v>
      </c>
      <c r="J22" s="5">
        <f t="shared" si="2"/>
        <v>0.24957582605578357</v>
      </c>
      <c r="K22" s="5">
        <f t="shared" si="3"/>
        <v>0.2987745581852298</v>
      </c>
    </row>
  </sheetData>
  <mergeCells count="9">
    <mergeCell ref="B2:K3"/>
    <mergeCell ref="B20:B22"/>
    <mergeCell ref="C20:D20"/>
    <mergeCell ref="B4:K4"/>
    <mergeCell ref="B6:D6"/>
    <mergeCell ref="B7:B19"/>
    <mergeCell ref="C7:D7"/>
    <mergeCell ref="C8:C14"/>
    <mergeCell ref="C15:C19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지방세징수액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2014-07-28T08:29:03Z</cp:lastPrinted>
  <dcterms:created xsi:type="dcterms:W3CDTF">2014-03-17T06:54:26Z</dcterms:created>
  <dcterms:modified xsi:type="dcterms:W3CDTF">2014-07-28T08:36:20Z</dcterms:modified>
</cp:coreProperties>
</file>