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240" yWindow="-15" windowWidth="14895" windowHeight="7890"/>
  </bookViews>
  <sheets>
    <sheet name="실태조사" sheetId="1" r:id="rId1"/>
  </sheets>
  <definedNames>
    <definedName name="_xlnm.Print_Area" localSheetId="0">실태조사!$A$1:$Q$96</definedName>
    <definedName name="_xlnm.Print_Titles" localSheetId="0">실태조사!$3:$5</definedName>
  </definedNames>
  <calcPr calcId="125725"/>
</workbook>
</file>

<file path=xl/calcChain.xml><?xml version="1.0" encoding="utf-8"?>
<calcChain xmlns="http://schemas.openxmlformats.org/spreadsheetml/2006/main">
  <c r="M6" i="1"/>
  <c r="M8"/>
  <c r="M9"/>
  <c r="M10"/>
  <c r="M11"/>
  <c r="M12"/>
  <c r="M13"/>
  <c r="M14"/>
  <c r="M15"/>
  <c r="M16"/>
  <c r="M17"/>
  <c r="M18"/>
  <c r="M19"/>
  <c r="M20"/>
  <c r="M21"/>
  <c r="M22"/>
  <c r="M23"/>
  <c r="M24"/>
  <c r="M25"/>
  <c r="M26"/>
  <c r="M27"/>
  <c r="M28"/>
  <c r="M29"/>
  <c r="M30"/>
  <c r="M31"/>
  <c r="M32"/>
  <c r="M33"/>
  <c r="M34"/>
  <c r="M35"/>
  <c r="M36"/>
  <c r="M37"/>
  <c r="M38"/>
  <c r="M39"/>
  <c r="M40"/>
  <c r="M41"/>
  <c r="M42"/>
  <c r="M43"/>
  <c r="M44"/>
  <c r="M45"/>
  <c r="M46"/>
  <c r="M47"/>
  <c r="M48"/>
  <c r="M49"/>
  <c r="M50"/>
  <c r="M51"/>
  <c r="M52"/>
  <c r="M53"/>
  <c r="M54"/>
  <c r="M55"/>
  <c r="M56"/>
  <c r="M57"/>
  <c r="M58"/>
  <c r="M59"/>
  <c r="M60"/>
  <c r="M61"/>
  <c r="M62"/>
  <c r="M63"/>
  <c r="M64"/>
  <c r="M65"/>
  <c r="M66"/>
  <c r="M67"/>
  <c r="M68"/>
  <c r="M69"/>
  <c r="M70"/>
  <c r="M71"/>
  <c r="M72"/>
  <c r="M73"/>
  <c r="M74"/>
  <c r="M75"/>
  <c r="M76"/>
  <c r="M77"/>
  <c r="M78"/>
  <c r="M79"/>
  <c r="M80"/>
  <c r="M81"/>
  <c r="M82"/>
  <c r="M83"/>
  <c r="M84"/>
  <c r="M85"/>
  <c r="M86"/>
  <c r="M87"/>
  <c r="M88"/>
  <c r="M89"/>
  <c r="M90"/>
  <c r="M91"/>
  <c r="M92"/>
  <c r="M93"/>
  <c r="M94"/>
  <c r="M95"/>
  <c r="M7"/>
  <c r="J39"/>
  <c r="G39"/>
  <c r="F39" s="1"/>
  <c r="J74"/>
  <c r="G74"/>
  <c r="J73"/>
  <c r="G73"/>
  <c r="F72"/>
  <c r="J42"/>
  <c r="G42"/>
  <c r="J43"/>
  <c r="G43"/>
  <c r="F43" s="1"/>
  <c r="F42" l="1"/>
  <c r="F73"/>
  <c r="F74"/>
  <c r="J8"/>
  <c r="F8" s="1"/>
  <c r="J9"/>
  <c r="J10"/>
  <c r="J11"/>
  <c r="J12"/>
  <c r="F12" s="1"/>
  <c r="J13"/>
  <c r="J14"/>
  <c r="J15"/>
  <c r="J16"/>
  <c r="F16" s="1"/>
  <c r="J17"/>
  <c r="J18"/>
  <c r="J19"/>
  <c r="J20"/>
  <c r="F20" s="1"/>
  <c r="J21"/>
  <c r="J22"/>
  <c r="J23"/>
  <c r="J24"/>
  <c r="F24" s="1"/>
  <c r="J25"/>
  <c r="J26"/>
  <c r="J27"/>
  <c r="J28"/>
  <c r="F28" s="1"/>
  <c r="J29"/>
  <c r="J30"/>
  <c r="J31"/>
  <c r="J32"/>
  <c r="F32" s="1"/>
  <c r="J33"/>
  <c r="J34"/>
  <c r="J35"/>
  <c r="J36"/>
  <c r="F36" s="1"/>
  <c r="J37"/>
  <c r="J38"/>
  <c r="J40"/>
  <c r="J41"/>
  <c r="F41" s="1"/>
  <c r="J44"/>
  <c r="J45"/>
  <c r="J46"/>
  <c r="J47"/>
  <c r="F47" s="1"/>
  <c r="J48"/>
  <c r="J49"/>
  <c r="J50"/>
  <c r="J51"/>
  <c r="F51" s="1"/>
  <c r="J52"/>
  <c r="J53"/>
  <c r="J54"/>
  <c r="J55"/>
  <c r="F55" s="1"/>
  <c r="J56"/>
  <c r="J57"/>
  <c r="J58"/>
  <c r="J59"/>
  <c r="F59" s="1"/>
  <c r="J60"/>
  <c r="J61"/>
  <c r="J62"/>
  <c r="J63"/>
  <c r="F63" s="1"/>
  <c r="J64"/>
  <c r="J65"/>
  <c r="J66"/>
  <c r="J67"/>
  <c r="F67" s="1"/>
  <c r="J68"/>
  <c r="J69"/>
  <c r="J70"/>
  <c r="J71"/>
  <c r="F71" s="1"/>
  <c r="J75"/>
  <c r="J76"/>
  <c r="J77"/>
  <c r="J78"/>
  <c r="F78" s="1"/>
  <c r="J79"/>
  <c r="J80"/>
  <c r="J81"/>
  <c r="J82"/>
  <c r="F82" s="1"/>
  <c r="J83"/>
  <c r="J84"/>
  <c r="J85"/>
  <c r="J86"/>
  <c r="F86" s="1"/>
  <c r="J87"/>
  <c r="J88"/>
  <c r="J89"/>
  <c r="J90"/>
  <c r="F90" s="1"/>
  <c r="J91"/>
  <c r="J92"/>
  <c r="J93"/>
  <c r="J94"/>
  <c r="F94" s="1"/>
  <c r="J95"/>
  <c r="J96"/>
  <c r="G8"/>
  <c r="G9"/>
  <c r="F9" s="1"/>
  <c r="G10"/>
  <c r="G11"/>
  <c r="G12"/>
  <c r="G13"/>
  <c r="F13" s="1"/>
  <c r="G14"/>
  <c r="G15"/>
  <c r="G16"/>
  <c r="G17"/>
  <c r="F17" s="1"/>
  <c r="G18"/>
  <c r="G19"/>
  <c r="G20"/>
  <c r="G21"/>
  <c r="F21" s="1"/>
  <c r="G22"/>
  <c r="G23"/>
  <c r="G24"/>
  <c r="G25"/>
  <c r="F25" s="1"/>
  <c r="G26"/>
  <c r="G27"/>
  <c r="G28"/>
  <c r="G29"/>
  <c r="F29" s="1"/>
  <c r="G30"/>
  <c r="G31"/>
  <c r="G32"/>
  <c r="G33"/>
  <c r="F33" s="1"/>
  <c r="G34"/>
  <c r="G35"/>
  <c r="G36"/>
  <c r="G37"/>
  <c r="F37" s="1"/>
  <c r="G38"/>
  <c r="G40"/>
  <c r="G41"/>
  <c r="G44"/>
  <c r="F44" s="1"/>
  <c r="G45"/>
  <c r="G46"/>
  <c r="G47"/>
  <c r="G48"/>
  <c r="F48" s="1"/>
  <c r="G49"/>
  <c r="G50"/>
  <c r="G51"/>
  <c r="G52"/>
  <c r="F52" s="1"/>
  <c r="G53"/>
  <c r="G54"/>
  <c r="G55"/>
  <c r="G56"/>
  <c r="F56" s="1"/>
  <c r="G57"/>
  <c r="G58"/>
  <c r="G59"/>
  <c r="G60"/>
  <c r="F60" s="1"/>
  <c r="G61"/>
  <c r="G62"/>
  <c r="G63"/>
  <c r="G64"/>
  <c r="F64" s="1"/>
  <c r="G65"/>
  <c r="G66"/>
  <c r="G67"/>
  <c r="G68"/>
  <c r="F68" s="1"/>
  <c r="G69"/>
  <c r="G70"/>
  <c r="G71"/>
  <c r="G75"/>
  <c r="F75" s="1"/>
  <c r="G76"/>
  <c r="G77"/>
  <c r="G78"/>
  <c r="G79"/>
  <c r="F79" s="1"/>
  <c r="G80"/>
  <c r="G81"/>
  <c r="G82"/>
  <c r="G83"/>
  <c r="F83" s="1"/>
  <c r="G84"/>
  <c r="G85"/>
  <c r="G86"/>
  <c r="G87"/>
  <c r="F87" s="1"/>
  <c r="G88"/>
  <c r="G89"/>
  <c r="G90"/>
  <c r="G91"/>
  <c r="F91" s="1"/>
  <c r="G92"/>
  <c r="G93"/>
  <c r="G94"/>
  <c r="G95"/>
  <c r="F95" s="1"/>
  <c r="G96"/>
  <c r="F10"/>
  <c r="F11"/>
  <c r="F14"/>
  <c r="F15"/>
  <c r="F18"/>
  <c r="F19"/>
  <c r="F22"/>
  <c r="F23"/>
  <c r="F26"/>
  <c r="F27"/>
  <c r="F30"/>
  <c r="F31"/>
  <c r="F34"/>
  <c r="F35"/>
  <c r="F38"/>
  <c r="F40"/>
  <c r="F45"/>
  <c r="F46"/>
  <c r="F49"/>
  <c r="F50"/>
  <c r="F53"/>
  <c r="F54"/>
  <c r="F57"/>
  <c r="F58"/>
  <c r="F61"/>
  <c r="F62"/>
  <c r="F65"/>
  <c r="F66"/>
  <c r="F69"/>
  <c r="F70"/>
  <c r="F76"/>
  <c r="F77"/>
  <c r="F80"/>
  <c r="F81"/>
  <c r="F84"/>
  <c r="F85"/>
  <c r="F88"/>
  <c r="F89"/>
  <c r="F92"/>
  <c r="F93"/>
  <c r="F96"/>
  <c r="J7"/>
  <c r="G7"/>
  <c r="H6"/>
  <c r="I6"/>
  <c r="K6"/>
  <c r="L6"/>
  <c r="N6"/>
  <c r="O6"/>
  <c r="P6"/>
  <c r="F7" l="1"/>
  <c r="G6"/>
  <c r="J6"/>
  <c r="F6"/>
</calcChain>
</file>

<file path=xl/sharedStrings.xml><?xml version="1.0" encoding="utf-8"?>
<sst xmlns="http://schemas.openxmlformats.org/spreadsheetml/2006/main" count="261" uniqueCount="254">
  <si>
    <t>위원회명</t>
    <phoneticPr fontId="2" type="noConversion"/>
  </si>
  <si>
    <t>위원수</t>
    <phoneticPr fontId="2" type="noConversion"/>
  </si>
  <si>
    <t>근거규정</t>
    <phoneticPr fontId="2" type="noConversion"/>
  </si>
  <si>
    <t>하위규정</t>
    <phoneticPr fontId="2" type="noConversion"/>
  </si>
  <si>
    <t>정보공개심의위원회</t>
    <phoneticPr fontId="2" type="noConversion"/>
  </si>
  <si>
    <t>보안심사위원회</t>
    <phoneticPr fontId="2" type="noConversion"/>
  </si>
  <si>
    <t>인사위원회</t>
    <phoneticPr fontId="2" type="noConversion"/>
  </si>
  <si>
    <t>공주시정보화위원회</t>
    <phoneticPr fontId="2" type="noConversion"/>
  </si>
  <si>
    <t>국가정보화기본법6조</t>
    <phoneticPr fontId="2" type="noConversion"/>
  </si>
  <si>
    <t>공주시지역정보화조례6조</t>
    <phoneticPr fontId="2" type="noConversion"/>
  </si>
  <si>
    <t>긴급지원심의위원회</t>
    <phoneticPr fontId="2" type="noConversion"/>
  </si>
  <si>
    <t>긴급복지법</t>
    <phoneticPr fontId="2" type="noConversion"/>
  </si>
  <si>
    <t>의료급여분과심의위원회</t>
    <phoneticPr fontId="2" type="noConversion"/>
  </si>
  <si>
    <t>지방생활보장위원회소위원회</t>
    <phoneticPr fontId="2" type="noConversion"/>
  </si>
  <si>
    <t>기초생활보장법제20조</t>
    <phoneticPr fontId="2" type="noConversion"/>
  </si>
  <si>
    <t>공주시지역사회복지협의체</t>
    <phoneticPr fontId="2" type="noConversion"/>
  </si>
  <si>
    <t xml:space="preserve">사회복지법 제7조의2 </t>
    <phoneticPr fontId="2" type="noConversion"/>
  </si>
  <si>
    <t>영세민생활안정기금 심사위원회</t>
    <phoneticPr fontId="2" type="noConversion"/>
  </si>
  <si>
    <t>장애인차별금지및인권보장위원회</t>
    <phoneticPr fontId="2" type="noConversion"/>
  </si>
  <si>
    <t>나래원운영위원회</t>
    <phoneticPr fontId="2" type="noConversion"/>
  </si>
  <si>
    <t>보육정책위원회</t>
    <phoneticPr fontId="2" type="noConversion"/>
  </si>
  <si>
    <t>영유아보육법시행령제6</t>
    <phoneticPr fontId="2" type="noConversion"/>
  </si>
  <si>
    <t>다문화가정지원위원회</t>
    <phoneticPr fontId="2" type="noConversion"/>
  </si>
  <si>
    <t>공주시다문화가족지원조례제7조</t>
    <phoneticPr fontId="2" type="noConversion"/>
  </si>
  <si>
    <t>아동급식위원회</t>
    <phoneticPr fontId="2" type="noConversion"/>
  </si>
  <si>
    <t>아동복지법시행령제36</t>
    <phoneticPr fontId="2" type="noConversion"/>
  </si>
  <si>
    <t>공주시지방세심의위원회</t>
    <phoneticPr fontId="10" type="noConversion"/>
  </si>
  <si>
    <t>지방세기본법제141조</t>
    <phoneticPr fontId="10" type="noConversion"/>
  </si>
  <si>
    <t>공주시기부심사위원회</t>
    <phoneticPr fontId="10" type="noConversion"/>
  </si>
  <si>
    <t>백제문화선양위원회</t>
    <phoneticPr fontId="2" type="noConversion"/>
  </si>
  <si>
    <t>부동산평가위원회</t>
    <phoneticPr fontId="2" type="noConversion"/>
  </si>
  <si>
    <t>공주시부동산평가위원회조례</t>
    <phoneticPr fontId="2" type="noConversion"/>
  </si>
  <si>
    <t>공유토지분할위원회</t>
    <phoneticPr fontId="2" type="noConversion"/>
  </si>
  <si>
    <t>공유토지분할에 관한 특례법 제9조</t>
    <phoneticPr fontId="2" type="noConversion"/>
  </si>
  <si>
    <t>지적재조사위원회</t>
    <phoneticPr fontId="2" type="noConversion"/>
  </si>
  <si>
    <t>지적재조사에 관한 특별법 제30조</t>
    <phoneticPr fontId="2" type="noConversion"/>
  </si>
  <si>
    <t>경계결정위원회</t>
    <phoneticPr fontId="2" type="noConversion"/>
  </si>
  <si>
    <t>지적재조사에 관한 특별법 제31조</t>
    <phoneticPr fontId="2" type="noConversion"/>
  </si>
  <si>
    <t>공주시 공간정보 보안심의 위원회</t>
    <phoneticPr fontId="2" type="noConversion"/>
  </si>
  <si>
    <t>국가공간정보에 관한 법률 제28조</t>
    <phoneticPr fontId="2" type="noConversion"/>
  </si>
  <si>
    <t>공주시 공간정보 보안관리 규정</t>
    <phoneticPr fontId="2" type="noConversion"/>
  </si>
  <si>
    <t>도로명주소위원회</t>
    <phoneticPr fontId="2" type="noConversion"/>
  </si>
  <si>
    <t>도로명주소법 제22조의2 제1항</t>
    <phoneticPr fontId="2" type="noConversion"/>
  </si>
  <si>
    <t>공주시도로명주소에 관한조례 제20조</t>
    <phoneticPr fontId="2" type="noConversion"/>
  </si>
  <si>
    <t>지명위원회</t>
    <phoneticPr fontId="2" type="noConversion"/>
  </si>
  <si>
    <t>공주시지명위원회조례</t>
    <phoneticPr fontId="2" type="noConversion"/>
  </si>
  <si>
    <t>통합방위협의회</t>
    <phoneticPr fontId="2" type="noConversion"/>
  </si>
  <si>
    <t>통합방위법제5조, 제9조</t>
    <phoneticPr fontId="2" type="noConversion"/>
  </si>
  <si>
    <t>공주시통합방위협의회구성및운영등에 관한조례제2조</t>
    <phoneticPr fontId="2" type="noConversion"/>
  </si>
  <si>
    <t>사전재해영향성검토위원회</t>
    <phoneticPr fontId="2" type="noConversion"/>
  </si>
  <si>
    <t>자연재해대책법제4조</t>
    <phoneticPr fontId="2" type="noConversion"/>
  </si>
  <si>
    <t>안전관리위원회</t>
    <phoneticPr fontId="2" type="noConversion"/>
  </si>
  <si>
    <t>재난및안전관리기본법제11조</t>
    <phoneticPr fontId="2" type="noConversion"/>
  </si>
  <si>
    <t>민방위협의회</t>
    <phoneticPr fontId="2" type="noConversion"/>
  </si>
  <si>
    <t>민방위기본법제7조</t>
    <phoneticPr fontId="2" type="noConversion"/>
  </si>
  <si>
    <t>소하천관리위원회</t>
    <phoneticPr fontId="2" type="noConversion"/>
  </si>
  <si>
    <t>소하천정비법제26조</t>
    <phoneticPr fontId="2" type="noConversion"/>
  </si>
  <si>
    <t>안전문화운동추진 공주시협의회</t>
    <phoneticPr fontId="2" type="noConversion"/>
  </si>
  <si>
    <t>재난 및 안전관리 기본법 제69조</t>
    <phoneticPr fontId="2" type="noConversion"/>
  </si>
  <si>
    <t>공주시상생산업단지추진위원회</t>
    <phoneticPr fontId="2" type="noConversion"/>
  </si>
  <si>
    <t>공주시산업단지정주여건개선에관한조례제7조</t>
    <phoneticPr fontId="2" type="noConversion"/>
  </si>
  <si>
    <t>공주시기업투자유치촉진조례제5조</t>
    <phoneticPr fontId="2" type="noConversion"/>
  </si>
  <si>
    <t>소비자정책심의위원회</t>
    <phoneticPr fontId="2" type="noConversion"/>
  </si>
  <si>
    <t>기업유치심의위원회</t>
    <phoneticPr fontId="2" type="noConversion"/>
  </si>
  <si>
    <t>기업유치활동위원회</t>
    <phoneticPr fontId="2" type="noConversion"/>
  </si>
  <si>
    <t>공주시건축위원회</t>
    <phoneticPr fontId="2" type="noConversion"/>
  </si>
  <si>
    <t>공주시 수돗물 수질평가위원회</t>
    <phoneticPr fontId="2" type="noConversion"/>
  </si>
  <si>
    <t>농어업·농어촌및식품산업정책심의회</t>
  </si>
  <si>
    <t>공주시학교급식심의위원회</t>
  </si>
  <si>
    <t>공주시쌀종합대책위원회</t>
  </si>
  <si>
    <t>공주시공동상표심의위원회</t>
  </si>
  <si>
    <t>공주농업대학운영위원회</t>
    <phoneticPr fontId="7" type="noConversion"/>
  </si>
  <si>
    <t>공주귀농인지원위원회</t>
    <phoneticPr fontId="7" type="noConversion"/>
  </si>
  <si>
    <t>교육경비보조금심의위원회</t>
    <phoneticPr fontId="2" type="noConversion"/>
  </si>
  <si>
    <t>평생학습심의위원회</t>
    <phoneticPr fontId="2" type="noConversion"/>
  </si>
  <si>
    <t>공주시평생학습조례제9조</t>
    <phoneticPr fontId="2" type="noConversion"/>
  </si>
  <si>
    <t>공주시갈등관리심의위원회</t>
    <phoneticPr fontId="2" type="noConversion"/>
  </si>
  <si>
    <t>민원조정위원회</t>
    <phoneticPr fontId="2" type="noConversion"/>
  </si>
  <si>
    <t>공주시기업투자유치촉진조례제6조</t>
    <phoneticPr fontId="2" type="noConversion"/>
  </si>
  <si>
    <t>공공근로사업추진위원회</t>
    <phoneticPr fontId="2" type="noConversion"/>
  </si>
  <si>
    <t>공공근로사업 종합지침</t>
    <phoneticPr fontId="2" type="noConversion"/>
  </si>
  <si>
    <t>노사정협의회</t>
    <phoneticPr fontId="2" type="noConversion"/>
  </si>
  <si>
    <t>공주시 노사정협의회 설치및 운영조례 제3조</t>
    <phoneticPr fontId="2" type="noConversion"/>
  </si>
  <si>
    <t>공주시 소비자보호조례 제19조</t>
    <phoneticPr fontId="2" type="noConversion"/>
  </si>
  <si>
    <t>일반주택 도시가스공급추진위원회</t>
    <phoneticPr fontId="2" type="noConversion"/>
  </si>
  <si>
    <t>도로관리심의회</t>
    <phoneticPr fontId="2" type="noConversion"/>
  </si>
  <si>
    <t>도로법시행령제34조</t>
    <phoneticPr fontId="2" type="noConversion"/>
  </si>
  <si>
    <t>공공디자인위원회</t>
    <phoneticPr fontId="2" type="noConversion"/>
  </si>
  <si>
    <t>공공디자인조례 제10조</t>
    <phoneticPr fontId="2" type="noConversion"/>
  </si>
  <si>
    <t>도시계획위원회</t>
    <phoneticPr fontId="2" type="noConversion"/>
  </si>
  <si>
    <t>국토의계획 및이용에관한법률</t>
    <phoneticPr fontId="2" type="noConversion"/>
  </si>
  <si>
    <t>건축법제4조,
건축법시행령 제5조의5</t>
    <phoneticPr fontId="2" type="noConversion"/>
  </si>
  <si>
    <t>공주시건축조례 제5조</t>
    <phoneticPr fontId="2" type="noConversion"/>
  </si>
  <si>
    <t>환경정책기본법</t>
    <phoneticPr fontId="2" type="noConversion"/>
  </si>
  <si>
    <t>공주시 환경정책위원회조례</t>
    <phoneticPr fontId="2" type="noConversion"/>
  </si>
  <si>
    <t>수도법 제30조</t>
    <phoneticPr fontId="2" type="noConversion"/>
  </si>
  <si>
    <t>공주시 공공하수도 위탁관리 성과평가위원회</t>
    <phoneticPr fontId="2" type="noConversion"/>
  </si>
  <si>
    <t>사이버시민제도운영위원회</t>
    <phoneticPr fontId="2" type="noConversion"/>
  </si>
  <si>
    <t>식품진흥기금관리위원회</t>
    <phoneticPr fontId="2" type="noConversion"/>
  </si>
  <si>
    <t>식품위생법
제89조</t>
    <phoneticPr fontId="2" type="noConversion"/>
  </si>
  <si>
    <t>공주시식품진흥기금 설치 및 운용 조례</t>
    <phoneticPr fontId="2" type="noConversion"/>
  </si>
  <si>
    <t>지역보건의료심의위원회</t>
    <phoneticPr fontId="2" type="noConversion"/>
  </si>
  <si>
    <t>지역보건법
 제3조</t>
    <phoneticPr fontId="2" type="noConversion"/>
  </si>
  <si>
    <t>공주농업대학운영조례 제833호</t>
    <phoneticPr fontId="2" type="noConversion"/>
  </si>
  <si>
    <t>공주시충남교향악단 운영위원회</t>
    <phoneticPr fontId="2" type="noConversion"/>
  </si>
  <si>
    <t>공주시 충남연정국악원 운영위원회</t>
    <phoneticPr fontId="2" type="noConversion"/>
  </si>
  <si>
    <t>공주시시립도서관운영위원회</t>
    <phoneticPr fontId="2" type="noConversion"/>
  </si>
  <si>
    <t>종합사회복지관운영위원회</t>
    <phoneticPr fontId="2" type="noConversion"/>
  </si>
  <si>
    <t>시정조정위원회</t>
    <phoneticPr fontId="2" type="noConversion"/>
  </si>
  <si>
    <t>시정조정위원회 조례 제2조</t>
    <phoneticPr fontId="2" type="noConversion"/>
  </si>
  <si>
    <t>자체평가위원회</t>
    <phoneticPr fontId="2" type="noConversion"/>
  </si>
  <si>
    <t>투자심사위원회</t>
    <phoneticPr fontId="2" type="noConversion"/>
  </si>
  <si>
    <t>지방재정법시행령제30조</t>
    <phoneticPr fontId="2" type="noConversion"/>
  </si>
  <si>
    <t>재정분야통합위원회</t>
    <phoneticPr fontId="2" type="noConversion"/>
  </si>
  <si>
    <t>지방재정법제16조</t>
    <phoneticPr fontId="2" type="noConversion"/>
  </si>
  <si>
    <t>환경정책위원회</t>
    <phoneticPr fontId="2" type="noConversion"/>
  </si>
  <si>
    <t>수질오염총량관리위원회</t>
    <phoneticPr fontId="2" type="noConversion"/>
  </si>
  <si>
    <t>공주시 수질오염총량관리 운영 규정</t>
    <phoneticPr fontId="2" type="noConversion"/>
  </si>
  <si>
    <t>농업산학협동심의위원회</t>
    <phoneticPr fontId="7" type="noConversion"/>
  </si>
  <si>
    <t>공주시귀농인 지원조례제3조</t>
    <phoneticPr fontId="2" type="noConversion"/>
  </si>
  <si>
    <t xml:space="preserve">도서관법 제30조
</t>
    <phoneticPr fontId="2" type="noConversion"/>
  </si>
  <si>
    <t>계약심의위원회</t>
    <phoneticPr fontId="2" type="noConversion"/>
  </si>
  <si>
    <t>석장리박물관운영자문위원회</t>
    <phoneticPr fontId="2" type="noConversion"/>
  </si>
  <si>
    <t>석장리박물관운영조례제8조</t>
    <phoneticPr fontId="2" type="noConversion"/>
  </si>
  <si>
    <t>공주시공직자윤리위원회</t>
    <phoneticPr fontId="2" type="noConversion"/>
  </si>
  <si>
    <t>기록물평가심의회</t>
    <phoneticPr fontId="2" type="noConversion"/>
  </si>
  <si>
    <t>지방공무원법</t>
    <phoneticPr fontId="2" type="noConversion"/>
  </si>
  <si>
    <t>지방공무원 임용령</t>
    <phoneticPr fontId="2" type="noConversion"/>
  </si>
  <si>
    <t>공직자윤리법제9조,제12조</t>
    <phoneticPr fontId="2" type="noConversion"/>
  </si>
  <si>
    <t>지방교육재정교부금법</t>
    <phoneticPr fontId="2" type="noConversion"/>
  </si>
  <si>
    <t>공주시향토문화유적
보호위원회</t>
    <phoneticPr fontId="2" type="noConversion"/>
  </si>
  <si>
    <t>공주시고도보존육성
지역심의위원회</t>
    <phoneticPr fontId="2" type="noConversion"/>
  </si>
  <si>
    <r>
      <t>설치근거</t>
    </r>
    <r>
      <rPr>
        <sz val="12"/>
        <color indexed="8"/>
        <rFont val="맑은 고딕"/>
        <family val="3"/>
        <charset val="129"/>
      </rPr>
      <t>ⓐ</t>
    </r>
    <r>
      <rPr>
        <b/>
        <sz val="12"/>
        <color indexed="8"/>
        <rFont val="맑은 고딕"/>
        <family val="3"/>
        <charset val="129"/>
      </rPr>
      <t xml:space="preserve"> </t>
    </r>
    <phoneticPr fontId="2" type="noConversion"/>
  </si>
  <si>
    <t>공주시갈등예방과
해결에관한조례제9조</t>
    <phoneticPr fontId="2" type="noConversion"/>
  </si>
  <si>
    <t>정부업무등의평가에
관한기본법제22조</t>
    <phoneticPr fontId="2" type="noConversion"/>
  </si>
  <si>
    <t>공주시행정정보
공개조례 제8조</t>
    <phoneticPr fontId="2" type="noConversion"/>
  </si>
  <si>
    <t>공주시기록관
운영규정 제14조</t>
    <phoneticPr fontId="2" type="noConversion"/>
  </si>
  <si>
    <t>보안업무규정시행요강
 제4조 - 제7조</t>
    <phoneticPr fontId="2" type="noConversion"/>
  </si>
  <si>
    <t>공공기관의정보공개에
관한법률제12조</t>
    <phoneticPr fontId="2" type="noConversion"/>
  </si>
  <si>
    <t>공공기록물 관리에
 관한 법률 시행령 제43조</t>
    <phoneticPr fontId="2" type="noConversion"/>
  </si>
  <si>
    <t>공주시지역사회복지협의체
운영등에 관한 조례</t>
    <phoneticPr fontId="2" type="noConversion"/>
  </si>
  <si>
    <t>공주시지역사회복지협의체
 운영 등에 관한 조례</t>
    <phoneticPr fontId="2" type="noConversion"/>
  </si>
  <si>
    <t>공주시 영세민생활안정기금
 융자 조례 제7조</t>
    <phoneticPr fontId="2" type="noConversion"/>
  </si>
  <si>
    <t>공주시장애인차별금지및
인권보장에관한조례제13</t>
    <phoneticPr fontId="2" type="noConversion"/>
  </si>
  <si>
    <t>공주시나래원운영위원회
구성및 운영규정</t>
    <phoneticPr fontId="2" type="noConversion"/>
  </si>
  <si>
    <t>공주시민원조정위원회
운영조례</t>
    <phoneticPr fontId="2" type="noConversion"/>
  </si>
  <si>
    <t>공주시계약심의위원회의
구성,운영및주민참여감독대상공사범위등에관한조례</t>
    <phoneticPr fontId="2" type="noConversion"/>
  </si>
  <si>
    <t>지방자치단체를당사자로하는
계약에관한법률제32조제3항</t>
    <phoneticPr fontId="2" type="noConversion"/>
  </si>
  <si>
    <t>공주시사전재해영향성
검토위원회운영조례제3조</t>
    <phoneticPr fontId="2" type="noConversion"/>
  </si>
  <si>
    <t>측량수로조사및 
지적에 관한법률 제28조</t>
    <phoneticPr fontId="2" type="noConversion"/>
  </si>
  <si>
    <t xml:space="preserve">공주시 지적재조사 · 경계결정
 위원회 및 추진단의 조직과 운영에 관한 조례
</t>
    <phoneticPr fontId="2" type="noConversion"/>
  </si>
  <si>
    <t>공주시 고도보존육성
지역심의위원회 구성및 운영 조례</t>
    <phoneticPr fontId="2" type="noConversion"/>
  </si>
  <si>
    <t>기부금품모집및사용에
관한법률시행령제12조</t>
    <phoneticPr fontId="2" type="noConversion"/>
  </si>
  <si>
    <t>공주시백제문화선양
위원회조례제57조</t>
    <phoneticPr fontId="7" type="noConversion"/>
  </si>
  <si>
    <t>고도 보존 및 
육성에 관한 
특별법 
제5조의2</t>
    <phoneticPr fontId="2" type="noConversion"/>
  </si>
  <si>
    <t>공주시 향토문화유적
 보호 조례 제3조</t>
    <phoneticPr fontId="2" type="noConversion"/>
  </si>
  <si>
    <t>부동산가격공시및감정평가에
관한법률 제20조</t>
    <phoneticPr fontId="2" type="noConversion"/>
  </si>
  <si>
    <t>민원사무처리에관한법률 
시행령 제37조</t>
    <phoneticPr fontId="2" type="noConversion"/>
  </si>
  <si>
    <t>공주시일반주택 도시가스
공급사업 보조금지원에 관한 조례</t>
    <phoneticPr fontId="2" type="noConversion"/>
  </si>
  <si>
    <t>농어업·농어촌및
식품산업기본법제15조및농어업·농어촌및식품산업기본법시행령제15조</t>
    <phoneticPr fontId="2" type="noConversion"/>
  </si>
  <si>
    <t>공주시친환경급식지원
에관한조례제9조및 동법시행규칙제5조</t>
    <phoneticPr fontId="2" type="noConversion"/>
  </si>
  <si>
    <t xml:space="preserve">공주시쌀종합대책위원회
운영에 관한조례제4,5조 </t>
    <phoneticPr fontId="2" type="noConversion"/>
  </si>
  <si>
    <t>공주시농특산물공동상표
관리조례제3조</t>
    <phoneticPr fontId="2" type="noConversion"/>
  </si>
  <si>
    <t>농업산학협동
심의회 대통령령 
제24699호</t>
    <phoneticPr fontId="2" type="noConversion"/>
  </si>
  <si>
    <t>공주시종합사회복지관
 관리 및 운영에 관한 조례</t>
    <phoneticPr fontId="2" type="noConversion"/>
  </si>
  <si>
    <t>충남연정국악원 설치
 및 운영 조례 제3조
제3조</t>
    <phoneticPr fontId="2" type="noConversion"/>
  </si>
  <si>
    <t>공주시 충남교향악단 설치
 및 운영 조례 제4조</t>
    <phoneticPr fontId="2" type="noConversion"/>
  </si>
  <si>
    <t>공주시 수돗물 수질평가위원회
 설치 운영 조례</t>
    <phoneticPr fontId="2" type="noConversion"/>
  </si>
  <si>
    <t>공공하수도 관리대행업자 선정
 및 대행성과 평가 제23조</t>
    <phoneticPr fontId="2" type="noConversion"/>
  </si>
  <si>
    <t>공주시 사이버시민제도
 운영에 관한 조례 제7조</t>
    <phoneticPr fontId="2" type="noConversion"/>
  </si>
  <si>
    <t>공주시안전관리위원회
운영조례제3조</t>
    <phoneticPr fontId="2" type="noConversion"/>
  </si>
  <si>
    <t>의료급여법 제6조, 동법
 시행령 제7조 및 제8조</t>
    <phoneticPr fontId="2" type="noConversion"/>
  </si>
  <si>
    <t>공주시공직자윤리위원회
구성과운영에관한조례</t>
    <phoneticPr fontId="2" type="noConversion"/>
  </si>
  <si>
    <t>관리
번호</t>
    <phoneticPr fontId="2" type="noConversion"/>
  </si>
  <si>
    <t>계</t>
    <phoneticPr fontId="2" type="noConversion"/>
  </si>
  <si>
    <t>시정담당관실</t>
    <phoneticPr fontId="2" type="noConversion"/>
  </si>
  <si>
    <t>기획담당관실</t>
    <phoneticPr fontId="2" type="noConversion"/>
  </si>
  <si>
    <t>인사담당관실</t>
    <phoneticPr fontId="2" type="noConversion"/>
  </si>
  <si>
    <t>공주시조례규칙심의위원회</t>
    <phoneticPr fontId="2" type="noConversion"/>
  </si>
  <si>
    <t>지방자치법 시행령제28조</t>
    <phoneticPr fontId="2" type="noConversion"/>
  </si>
  <si>
    <t>공주시규제개혁위원회</t>
    <phoneticPr fontId="2" type="noConversion"/>
  </si>
  <si>
    <t>공주시규제개혁위윈회설치운영조례 제3조</t>
    <phoneticPr fontId="2" type="noConversion"/>
  </si>
  <si>
    <t>정보감사당담관실</t>
    <phoneticPr fontId="2" type="noConversion"/>
  </si>
  <si>
    <t>사회과</t>
    <phoneticPr fontId="2" type="noConversion"/>
  </si>
  <si>
    <t>복지과</t>
    <phoneticPr fontId="2" type="noConversion"/>
  </si>
  <si>
    <t>공주시사회복지기금운영위원회</t>
    <phoneticPr fontId="2" type="noConversion"/>
  </si>
  <si>
    <t>공주시사회복지기금설치및운용조례6조</t>
    <phoneticPr fontId="2" type="noConversion"/>
  </si>
  <si>
    <t>공주시자활기관협의체분과위원회</t>
    <phoneticPr fontId="2" type="noConversion"/>
  </si>
  <si>
    <t>국민기초생활보장법17조,규칙30조의2</t>
    <phoneticPr fontId="2" type="noConversion"/>
  </si>
  <si>
    <t>민원과</t>
    <phoneticPr fontId="2" type="noConversion"/>
  </si>
  <si>
    <t>지역사회청소년통합지원체계운영위원회</t>
    <phoneticPr fontId="2" type="noConversion"/>
  </si>
  <si>
    <t>청소년사업 안내 지침</t>
    <phoneticPr fontId="2" type="noConversion"/>
  </si>
  <si>
    <t>학교폭력대책협의회</t>
    <phoneticPr fontId="2" type="noConversion"/>
  </si>
  <si>
    <t>학교폭력예방및대첵에관한법률10조의2</t>
    <phoneticPr fontId="2" type="noConversion"/>
  </si>
  <si>
    <t>공주시 드림스타트운영위원회</t>
    <phoneticPr fontId="2" type="noConversion"/>
  </si>
  <si>
    <t>드림스타트 사업 안내지침</t>
    <phoneticPr fontId="2" type="noConversion"/>
  </si>
  <si>
    <t>세무과</t>
    <phoneticPr fontId="2" type="noConversion"/>
  </si>
  <si>
    <t>회계과</t>
    <phoneticPr fontId="2" type="noConversion"/>
  </si>
  <si>
    <t>공유재산심의회</t>
    <phoneticPr fontId="2" type="noConversion"/>
  </si>
  <si>
    <t>공유재산및물품관리법16조</t>
    <phoneticPr fontId="2" type="noConversion"/>
  </si>
  <si>
    <t>관광과</t>
    <phoneticPr fontId="2" type="noConversion"/>
  </si>
  <si>
    <t>문화재과</t>
    <phoneticPr fontId="2" type="noConversion"/>
  </si>
  <si>
    <t>토지과</t>
    <phoneticPr fontId="2" type="noConversion"/>
  </si>
  <si>
    <t>안전관리과</t>
    <phoneticPr fontId="2" type="noConversion"/>
  </si>
  <si>
    <t>재난관리기금운용심의위원회</t>
    <phoneticPr fontId="2" type="noConversion"/>
  </si>
  <si>
    <t>재난및안전관리기본법67조</t>
    <phoneticPr fontId="2" type="noConversion"/>
  </si>
  <si>
    <t>경제과</t>
    <phoneticPr fontId="2" type="noConversion"/>
  </si>
  <si>
    <t>건설과</t>
    <phoneticPr fontId="2" type="noConversion"/>
  </si>
  <si>
    <t>지역공동체일자리 추진위원회</t>
    <phoneticPr fontId="2" type="noConversion"/>
  </si>
  <si>
    <t>지역공동체일자리 사업계획 및 종합지침</t>
    <phoneticPr fontId="2" type="noConversion"/>
  </si>
  <si>
    <t>도시재생과</t>
    <phoneticPr fontId="2" type="noConversion"/>
  </si>
  <si>
    <t>공주시 공동위원회</t>
    <phoneticPr fontId="2" type="noConversion"/>
  </si>
  <si>
    <t>국토의계획및이용에관한법률25조</t>
    <phoneticPr fontId="2" type="noConversion"/>
  </si>
  <si>
    <t>공주시 도시계획조례 59조</t>
    <phoneticPr fontId="2" type="noConversion"/>
  </si>
  <si>
    <t>환경과</t>
    <phoneticPr fontId="2" type="noConversion"/>
  </si>
  <si>
    <t>수도과</t>
    <phoneticPr fontId="2" type="noConversion"/>
  </si>
  <si>
    <t>공주시교통안전정책심의위원회</t>
    <phoneticPr fontId="2" type="noConversion"/>
  </si>
  <si>
    <t>공주시교통안전정책심의위원회 2조</t>
    <phoneticPr fontId="2" type="noConversion"/>
  </si>
  <si>
    <t>교통과</t>
    <phoneticPr fontId="2" type="noConversion"/>
  </si>
  <si>
    <t>5도2촌과</t>
    <phoneticPr fontId="2" type="noConversion"/>
  </si>
  <si>
    <t>보건과</t>
    <phoneticPr fontId="2" type="noConversion"/>
  </si>
  <si>
    <t>농업과</t>
    <phoneticPr fontId="2" type="noConversion"/>
  </si>
  <si>
    <t>농촌진흥과</t>
    <phoneticPr fontId="2" type="noConversion"/>
  </si>
  <si>
    <t>공공시실관리소</t>
    <phoneticPr fontId="2" type="noConversion"/>
  </si>
  <si>
    <t>관광경영사업소</t>
    <phoneticPr fontId="2" type="noConversion"/>
  </si>
  <si>
    <t>석장리세계구석기축제조직위원회</t>
    <phoneticPr fontId="2" type="noConversion"/>
  </si>
  <si>
    <t>공주시세계구석기축제조직위원회</t>
    <phoneticPr fontId="2" type="noConversion"/>
  </si>
  <si>
    <t>종합사회복지관</t>
    <phoneticPr fontId="2" type="noConversion"/>
  </si>
  <si>
    <t>남</t>
    <phoneticPr fontId="2" type="noConversion"/>
  </si>
  <si>
    <t>여</t>
    <phoneticPr fontId="2" type="noConversion"/>
  </si>
  <si>
    <t>비고</t>
    <phoneticPr fontId="2" type="noConversion"/>
  </si>
  <si>
    <t>(2014. 7. 18.현재)</t>
    <phoneticPr fontId="2" type="noConversion"/>
  </si>
  <si>
    <t>소계</t>
    <phoneticPr fontId="2" type="noConversion"/>
  </si>
  <si>
    <r>
      <t>구성형태</t>
    </r>
    <r>
      <rPr>
        <sz val="11"/>
        <color theme="1"/>
        <rFont val="맑은 고딕"/>
        <family val="3"/>
        <charset val="129"/>
        <scheme val="minor"/>
      </rPr>
      <t>ⓒ</t>
    </r>
    <phoneticPr fontId="2" type="noConversion"/>
  </si>
  <si>
    <t>시 공무원</t>
    <phoneticPr fontId="2" type="noConversion"/>
  </si>
  <si>
    <t>민간인(외부단체)</t>
    <phoneticPr fontId="2" type="noConversion"/>
  </si>
  <si>
    <t>2014년 공주시 위원회(협의회) 현황</t>
    <phoneticPr fontId="2" type="noConversion"/>
  </si>
  <si>
    <t>공주시 지역보건의료심의위원회 설치운영조례</t>
  </si>
  <si>
    <t>문화체육과</t>
    <phoneticPr fontId="2" type="noConversion"/>
  </si>
  <si>
    <t>공주시립합창단운영위원회</t>
    <phoneticPr fontId="2" type="noConversion"/>
  </si>
  <si>
    <t>공주시립합창단설 치및 운영조례 제14조</t>
    <phoneticPr fontId="2" type="noConversion"/>
  </si>
  <si>
    <t>허가과</t>
    <phoneticPr fontId="2" type="noConversion"/>
  </si>
  <si>
    <t>공동주택분양가심사위원회</t>
    <phoneticPr fontId="2" type="noConversion"/>
  </si>
  <si>
    <t>주택법 제38조의4</t>
    <phoneticPr fontId="2" type="noConversion"/>
  </si>
  <si>
    <t>임대주택분쟁조정위원회</t>
    <phoneticPr fontId="2" type="noConversion"/>
  </si>
  <si>
    <t>임대주택법 제33조</t>
    <phoneticPr fontId="2" type="noConversion"/>
  </si>
  <si>
    <r>
      <t>공동주택</t>
    </r>
    <r>
      <rPr>
        <sz val="12"/>
        <color rgb="FFFF0000"/>
        <rFont val="돋움"/>
        <family val="3"/>
        <charset val="129"/>
      </rPr>
      <t>관리비</t>
    </r>
    <r>
      <rPr>
        <sz val="12"/>
        <rFont val="돋움"/>
        <family val="3"/>
        <charset val="129"/>
      </rPr>
      <t>지원심의위원회</t>
    </r>
    <phoneticPr fontId="2" type="noConversion"/>
  </si>
  <si>
    <t>주택법 제43조</t>
    <phoneticPr fontId="2" type="noConversion"/>
  </si>
  <si>
    <t>공주시교육경비보조에관한조례제4조</t>
    <phoneticPr fontId="2" type="noConversion"/>
  </si>
  <si>
    <t>위원회운영횟수</t>
    <phoneticPr fontId="2" type="noConversion"/>
  </si>
  <si>
    <t>계</t>
    <phoneticPr fontId="2" type="noConversion"/>
  </si>
  <si>
    <t>부서별</t>
    <phoneticPr fontId="2" type="noConversion"/>
  </si>
  <si>
    <t>공주시지역사회복지협의체운영등에 관한 조례</t>
    <phoneticPr fontId="2" type="noConversion"/>
  </si>
  <si>
    <t>90개</t>
    <phoneticPr fontId="2" type="noConversion"/>
  </si>
</sst>
</file>

<file path=xl/styles.xml><?xml version="1.0" encoding="utf-8"?>
<styleSheet xmlns="http://schemas.openxmlformats.org/spreadsheetml/2006/main">
  <numFmts count="2">
    <numFmt numFmtId="41" formatCode="_-* #,##0_-;\-* #,##0_-;_-* &quot;-&quot;_-;_-@_-"/>
    <numFmt numFmtId="176" formatCode="#,##0_ "/>
  </numFmts>
  <fonts count="24"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8"/>
      <name val="맑은 고딕"/>
      <family val="3"/>
      <charset val="129"/>
    </font>
    <font>
      <sz val="22"/>
      <color indexed="8"/>
      <name val="맑은 고딕"/>
      <family val="3"/>
      <charset val="129"/>
    </font>
    <font>
      <sz val="11"/>
      <color indexed="30"/>
      <name val="맑은 고딕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2"/>
      <name val="돋움"/>
      <family val="3"/>
      <charset val="129"/>
    </font>
    <font>
      <sz val="12"/>
      <color theme="1"/>
      <name val="돋움"/>
      <family val="3"/>
      <charset val="129"/>
    </font>
    <font>
      <sz val="8"/>
      <name val="맑은 고딕"/>
      <family val="2"/>
      <charset val="129"/>
      <scheme val="minor"/>
    </font>
    <font>
      <b/>
      <sz val="12"/>
      <color indexed="8"/>
      <name val="맑은 고딕"/>
      <family val="3"/>
      <charset val="129"/>
    </font>
    <font>
      <sz val="12"/>
      <color indexed="8"/>
      <name val="맑은 고딕"/>
      <family val="3"/>
      <charset val="129"/>
    </font>
    <font>
      <sz val="12"/>
      <color theme="1"/>
      <name val="맑은 고딕"/>
      <family val="3"/>
      <charset val="129"/>
      <scheme val="minor"/>
    </font>
    <font>
      <sz val="12"/>
      <name val="맑은 고딕"/>
      <family val="3"/>
      <charset val="129"/>
      <scheme val="minor"/>
    </font>
    <font>
      <sz val="12"/>
      <name val="굴림"/>
      <family val="3"/>
      <charset val="129"/>
    </font>
    <font>
      <sz val="12"/>
      <name val="굴림체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</font>
    <font>
      <b/>
      <sz val="12"/>
      <color theme="1"/>
      <name val="맑은 고딕"/>
      <family val="3"/>
      <charset val="129"/>
      <scheme val="minor"/>
    </font>
    <font>
      <sz val="8"/>
      <color rgb="FFFF0000"/>
      <name val="맑은 고딕"/>
      <family val="3"/>
      <charset val="129"/>
      <scheme val="minor"/>
    </font>
    <font>
      <sz val="12"/>
      <color rgb="FFFF0000"/>
      <name val="맑은 고딕"/>
      <family val="3"/>
      <charset val="129"/>
      <scheme val="minor"/>
    </font>
    <font>
      <sz val="12"/>
      <color rgb="FFFF0000"/>
      <name val="돋움"/>
      <family val="3"/>
      <charset val="129"/>
    </font>
    <font>
      <b/>
      <sz val="12"/>
      <color rgb="FFFF0000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</borders>
  <cellStyleXfs count="5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</cellStyleXfs>
  <cellXfs count="87">
    <xf numFmtId="0" fontId="0" fillId="0" borderId="0" xfId="0">
      <alignment vertical="center"/>
    </xf>
    <xf numFmtId="0" fontId="0" fillId="0" borderId="0" xfId="0" applyAlignment="1">
      <alignment vertical="center" shrinkToFit="1"/>
    </xf>
    <xf numFmtId="0" fontId="0" fillId="0" borderId="0" xfId="0" applyAlignment="1">
      <alignment horizontal="center" vertical="center" shrinkToFit="1"/>
    </xf>
    <xf numFmtId="0" fontId="4" fillId="0" borderId="0" xfId="0" applyFont="1" applyAlignment="1">
      <alignment horizontal="left" vertical="center" shrinkToFit="1"/>
    </xf>
    <xf numFmtId="0" fontId="9" fillId="0" borderId="2" xfId="4" applyFont="1" applyFill="1" applyBorder="1" applyAlignment="1">
      <alignment horizontal="left" vertical="center" shrinkToFit="1"/>
    </xf>
    <xf numFmtId="0" fontId="8" fillId="0" borderId="2" xfId="4" applyFont="1" applyFill="1" applyBorder="1" applyAlignment="1">
      <alignment horizontal="left" vertical="center" shrinkToFit="1"/>
    </xf>
    <xf numFmtId="0" fontId="13" fillId="0" borderId="0" xfId="0" applyFont="1" applyAlignment="1">
      <alignment vertical="center" shrinkToFit="1"/>
    </xf>
    <xf numFmtId="0" fontId="14" fillId="0" borderId="0" xfId="0" applyFont="1" applyAlignment="1">
      <alignment vertical="center" shrinkToFit="1"/>
    </xf>
    <xf numFmtId="0" fontId="14" fillId="0" borderId="2" xfId="0" applyFont="1" applyBorder="1" applyAlignment="1">
      <alignment horizontal="center" vertical="center" shrinkToFit="1"/>
    </xf>
    <xf numFmtId="0" fontId="14" fillId="0" borderId="3" xfId="0" applyFont="1" applyBorder="1" applyAlignment="1">
      <alignment horizontal="center" vertical="center" shrinkToFit="1"/>
    </xf>
    <xf numFmtId="0" fontId="13" fillId="0" borderId="2" xfId="0" applyFont="1" applyBorder="1" applyAlignment="1">
      <alignment horizontal="center" vertical="center" shrinkToFit="1"/>
    </xf>
    <xf numFmtId="0" fontId="13" fillId="0" borderId="3" xfId="0" applyFont="1" applyBorder="1" applyAlignment="1">
      <alignment horizontal="center" vertical="center" shrinkToFit="1"/>
    </xf>
    <xf numFmtId="0" fontId="13" fillId="0" borderId="2" xfId="0" applyFont="1" applyFill="1" applyBorder="1" applyAlignment="1">
      <alignment horizontal="center" vertical="center" shrinkToFit="1"/>
    </xf>
    <xf numFmtId="0" fontId="13" fillId="0" borderId="3" xfId="0" applyFont="1" applyFill="1" applyBorder="1" applyAlignment="1">
      <alignment horizontal="center" vertical="center" shrinkToFit="1"/>
    </xf>
    <xf numFmtId="0" fontId="13" fillId="0" borderId="2" xfId="0" applyFont="1" applyBorder="1" applyAlignment="1">
      <alignment vertical="center" shrinkToFit="1"/>
    </xf>
    <xf numFmtId="0" fontId="14" fillId="0" borderId="2" xfId="0" applyFont="1" applyFill="1" applyBorder="1" applyAlignment="1">
      <alignment horizontal="center" vertical="center" shrinkToFit="1"/>
    </xf>
    <xf numFmtId="0" fontId="14" fillId="0" borderId="3" xfId="0" applyFont="1" applyFill="1" applyBorder="1" applyAlignment="1">
      <alignment horizontal="center" vertical="center" shrinkToFit="1"/>
    </xf>
    <xf numFmtId="0" fontId="14" fillId="0" borderId="0" xfId="0" applyFont="1" applyFill="1" applyAlignment="1">
      <alignment vertical="center" shrinkToFit="1"/>
    </xf>
    <xf numFmtId="0" fontId="14" fillId="0" borderId="0" xfId="0" applyFont="1" applyAlignment="1">
      <alignment horizontal="center" vertical="center" shrinkToFit="1"/>
    </xf>
    <xf numFmtId="0" fontId="15" fillId="0" borderId="2" xfId="0" applyFont="1" applyBorder="1" applyAlignment="1">
      <alignment horizontal="center" vertical="center" shrinkToFit="1"/>
    </xf>
    <xf numFmtId="0" fontId="14" fillId="0" borderId="1" xfId="0" applyFont="1" applyBorder="1" applyAlignment="1">
      <alignment horizontal="center" vertical="center" shrinkToFit="1"/>
    </xf>
    <xf numFmtId="0" fontId="14" fillId="0" borderId="2" xfId="0" quotePrefix="1" applyFont="1" applyBorder="1" applyAlignment="1">
      <alignment horizontal="center" vertical="center" shrinkToFit="1"/>
    </xf>
    <xf numFmtId="0" fontId="14" fillId="0" borderId="2" xfId="0" applyFont="1" applyBorder="1" applyAlignment="1">
      <alignment vertical="center" shrinkToFit="1"/>
    </xf>
    <xf numFmtId="0" fontId="14" fillId="0" borderId="2" xfId="0" applyFont="1" applyBorder="1" applyAlignment="1">
      <alignment horizontal="center" vertical="center" wrapText="1" shrinkToFit="1"/>
    </xf>
    <xf numFmtId="0" fontId="13" fillId="0" borderId="2" xfId="0" applyFont="1" applyBorder="1" applyAlignment="1">
      <alignment horizontal="center" vertical="center" wrapText="1" shrinkToFit="1"/>
    </xf>
    <xf numFmtId="0" fontId="13" fillId="0" borderId="2" xfId="0" applyFont="1" applyFill="1" applyBorder="1" applyAlignment="1">
      <alignment horizontal="center" vertical="center" wrapText="1" shrinkToFit="1"/>
    </xf>
    <xf numFmtId="0" fontId="13" fillId="0" borderId="2" xfId="0" applyFont="1" applyFill="1" applyBorder="1" applyAlignment="1">
      <alignment vertical="center" wrapText="1" shrinkToFit="1"/>
    </xf>
    <xf numFmtId="0" fontId="15" fillId="0" borderId="2" xfId="0" applyFont="1" applyBorder="1" applyAlignment="1">
      <alignment horizontal="center" vertical="center" wrapText="1" shrinkToFit="1"/>
    </xf>
    <xf numFmtId="0" fontId="16" fillId="0" borderId="2" xfId="0" applyFont="1" applyFill="1" applyBorder="1" applyAlignment="1">
      <alignment horizontal="center" vertical="center" wrapText="1" shrinkToFit="1"/>
    </xf>
    <xf numFmtId="0" fontId="14" fillId="0" borderId="2" xfId="0" applyFont="1" applyBorder="1" applyAlignment="1">
      <alignment vertical="center" wrapText="1" shrinkToFit="1"/>
    </xf>
    <xf numFmtId="0" fontId="13" fillId="0" borderId="0" xfId="0" applyFont="1" applyAlignment="1">
      <alignment horizontal="center" vertical="center" shrinkToFit="1"/>
    </xf>
    <xf numFmtId="0" fontId="14" fillId="0" borderId="4" xfId="0" applyFont="1" applyBorder="1" applyAlignment="1">
      <alignment horizontal="center" vertical="center" shrinkToFit="1"/>
    </xf>
    <xf numFmtId="0" fontId="14" fillId="0" borderId="5" xfId="0" applyFont="1" applyBorder="1" applyAlignment="1">
      <alignment horizontal="center" vertical="center" shrinkToFit="1"/>
    </xf>
    <xf numFmtId="0" fontId="14" fillId="0" borderId="5" xfId="0" applyFont="1" applyBorder="1" applyAlignment="1">
      <alignment horizontal="center" vertical="center" wrapText="1" shrinkToFit="1"/>
    </xf>
    <xf numFmtId="0" fontId="14" fillId="0" borderId="5" xfId="0" applyFont="1" applyBorder="1" applyAlignment="1">
      <alignment vertical="center" shrinkToFit="1"/>
    </xf>
    <xf numFmtId="0" fontId="14" fillId="0" borderId="6" xfId="0" applyFont="1" applyBorder="1" applyAlignment="1">
      <alignment horizontal="center" vertical="center" shrinkToFit="1"/>
    </xf>
    <xf numFmtId="0" fontId="8" fillId="0" borderId="2" xfId="4" applyFont="1" applyBorder="1" applyAlignment="1">
      <alignment horizontal="left" vertical="center" shrinkToFit="1"/>
    </xf>
    <xf numFmtId="0" fontId="15" fillId="0" borderId="2" xfId="0" applyFont="1" applyBorder="1" applyAlignment="1">
      <alignment horizontal="left" vertical="center" shrinkToFit="1"/>
    </xf>
    <xf numFmtId="0" fontId="8" fillId="0" borderId="2" xfId="4" applyFont="1" applyFill="1" applyBorder="1" applyAlignment="1">
      <alignment horizontal="left" vertical="center" wrapText="1" shrinkToFit="1"/>
    </xf>
    <xf numFmtId="0" fontId="14" fillId="0" borderId="2" xfId="0" applyFont="1" applyBorder="1" applyAlignment="1">
      <alignment horizontal="left" vertical="center" shrinkToFit="1"/>
    </xf>
    <xf numFmtId="41" fontId="9" fillId="0" borderId="2" xfId="1" applyFont="1" applyFill="1" applyBorder="1" applyAlignment="1">
      <alignment horizontal="left" vertical="center" shrinkToFit="1"/>
    </xf>
    <xf numFmtId="0" fontId="8" fillId="0" borderId="5" xfId="4" applyFont="1" applyFill="1" applyBorder="1" applyAlignment="1">
      <alignment horizontal="left" vertical="center" shrinkToFit="1"/>
    </xf>
    <xf numFmtId="0" fontId="0" fillId="0" borderId="0" xfId="0" applyAlignment="1">
      <alignment horizontal="left" vertical="center" shrinkToFit="1"/>
    </xf>
    <xf numFmtId="0" fontId="17" fillId="0" borderId="0" xfId="0" applyFont="1" applyAlignment="1">
      <alignment horizontal="center" vertical="center" shrinkToFit="1"/>
    </xf>
    <xf numFmtId="0" fontId="0" fillId="0" borderId="0" xfId="0" applyFont="1" applyAlignment="1">
      <alignment horizontal="center" vertical="center" shrinkToFit="1"/>
    </xf>
    <xf numFmtId="0" fontId="18" fillId="2" borderId="15" xfId="0" applyFont="1" applyFill="1" applyBorder="1" applyAlignment="1">
      <alignment horizontal="center" vertical="center" shrinkToFit="1"/>
    </xf>
    <xf numFmtId="0" fontId="19" fillId="0" borderId="2" xfId="0" applyFont="1" applyBorder="1" applyAlignment="1">
      <alignment horizontal="center" vertical="center" shrinkToFit="1"/>
    </xf>
    <xf numFmtId="0" fontId="13" fillId="0" borderId="5" xfId="0" applyFont="1" applyBorder="1" applyAlignment="1">
      <alignment horizontal="center" vertical="center" shrinkToFit="1"/>
    </xf>
    <xf numFmtId="0" fontId="20" fillId="0" borderId="0" xfId="0" applyFont="1" applyAlignment="1">
      <alignment horizontal="justify" vertical="center"/>
    </xf>
    <xf numFmtId="0" fontId="21" fillId="0" borderId="2" xfId="0" applyFont="1" applyBorder="1" applyAlignment="1">
      <alignment horizontal="center" vertical="center" shrinkToFit="1"/>
    </xf>
    <xf numFmtId="0" fontId="21" fillId="0" borderId="0" xfId="0" applyFont="1" applyBorder="1" applyAlignment="1">
      <alignment horizontal="center" vertical="center" shrinkToFit="1"/>
    </xf>
    <xf numFmtId="0" fontId="22" fillId="0" borderId="0" xfId="4" applyFont="1" applyFill="1" applyBorder="1" applyAlignment="1">
      <alignment horizontal="left" vertical="center" shrinkToFit="1"/>
    </xf>
    <xf numFmtId="0" fontId="21" fillId="0" borderId="0" xfId="0" applyFont="1" applyBorder="1" applyAlignment="1">
      <alignment horizontal="center" vertical="center" wrapText="1" shrinkToFit="1"/>
    </xf>
    <xf numFmtId="0" fontId="21" fillId="0" borderId="0" xfId="0" applyFont="1" applyBorder="1" applyAlignment="1">
      <alignment vertical="center" shrinkToFit="1"/>
    </xf>
    <xf numFmtId="0" fontId="23" fillId="0" borderId="0" xfId="0" applyFont="1" applyBorder="1" applyAlignment="1">
      <alignment horizontal="center" vertical="center" shrinkToFit="1"/>
    </xf>
    <xf numFmtId="0" fontId="23" fillId="0" borderId="2" xfId="0" applyFont="1" applyBorder="1" applyAlignment="1">
      <alignment horizontal="center" vertical="center" shrinkToFit="1"/>
    </xf>
    <xf numFmtId="0" fontId="21" fillId="0" borderId="2" xfId="0" applyFont="1" applyBorder="1" applyAlignment="1">
      <alignment horizontal="center" vertical="center" wrapText="1" shrinkToFit="1"/>
    </xf>
    <xf numFmtId="0" fontId="8" fillId="0" borderId="2" xfId="4" applyFont="1" applyBorder="1" applyAlignment="1">
      <alignment horizontal="center" vertical="center" shrinkToFit="1"/>
    </xf>
    <xf numFmtId="176" fontId="3" fillId="0" borderId="0" xfId="0" applyNumberFormat="1" applyFont="1" applyAlignment="1">
      <alignment horizontal="center" vertical="center" shrinkToFit="1"/>
    </xf>
    <xf numFmtId="0" fontId="0" fillId="0" borderId="10" xfId="0" applyBorder="1" applyAlignment="1">
      <alignment horizontal="right" vertical="center" shrinkToFit="1"/>
    </xf>
    <xf numFmtId="0" fontId="11" fillId="2" borderId="7" xfId="0" applyFont="1" applyFill="1" applyBorder="1" applyAlignment="1">
      <alignment horizontal="center" vertical="center" shrinkToFit="1"/>
    </xf>
    <xf numFmtId="0" fontId="11" fillId="2" borderId="2" xfId="0" applyFont="1" applyFill="1" applyBorder="1" applyAlignment="1">
      <alignment horizontal="center" vertical="center" shrinkToFit="1"/>
    </xf>
    <xf numFmtId="0" fontId="11" fillId="2" borderId="8" xfId="0" applyFont="1" applyFill="1" applyBorder="1" applyAlignment="1">
      <alignment horizontal="center" vertical="center" wrapText="1" shrinkToFit="1"/>
    </xf>
    <xf numFmtId="0" fontId="11" fillId="2" borderId="1" xfId="0" applyFont="1" applyFill="1" applyBorder="1" applyAlignment="1">
      <alignment horizontal="center" vertical="center" shrinkToFit="1"/>
    </xf>
    <xf numFmtId="0" fontId="11" fillId="2" borderId="16" xfId="0" applyFont="1" applyFill="1" applyBorder="1" applyAlignment="1">
      <alignment horizontal="center" vertical="center" shrinkToFit="1"/>
    </xf>
    <xf numFmtId="0" fontId="11" fillId="2" borderId="17" xfId="0" applyFont="1" applyFill="1" applyBorder="1" applyAlignment="1">
      <alignment horizontal="center" vertical="center" shrinkToFit="1"/>
    </xf>
    <xf numFmtId="0" fontId="11" fillId="2" borderId="15" xfId="0" applyFont="1" applyFill="1" applyBorder="1" applyAlignment="1">
      <alignment horizontal="center" vertical="center" shrinkToFit="1"/>
    </xf>
    <xf numFmtId="0" fontId="18" fillId="2" borderId="13" xfId="0" applyFont="1" applyFill="1" applyBorder="1" applyAlignment="1">
      <alignment horizontal="center" vertical="center" shrinkToFit="1"/>
    </xf>
    <xf numFmtId="0" fontId="18" fillId="2" borderId="14" xfId="0" applyFont="1" applyFill="1" applyBorder="1" applyAlignment="1">
      <alignment horizontal="center" vertical="center" shrinkToFit="1"/>
    </xf>
    <xf numFmtId="0" fontId="18" fillId="2" borderId="18" xfId="0" applyFont="1" applyFill="1" applyBorder="1" applyAlignment="1">
      <alignment horizontal="center" vertical="center" shrinkToFit="1"/>
    </xf>
    <xf numFmtId="0" fontId="11" fillId="2" borderId="13" xfId="0" applyFont="1" applyFill="1" applyBorder="1" applyAlignment="1">
      <alignment horizontal="center" vertical="center" shrinkToFit="1"/>
    </xf>
    <xf numFmtId="0" fontId="11" fillId="2" borderId="18" xfId="0" applyFont="1" applyFill="1" applyBorder="1" applyAlignment="1">
      <alignment horizontal="center" vertical="center" shrinkToFit="1"/>
    </xf>
    <xf numFmtId="0" fontId="11" fillId="2" borderId="9" xfId="0" applyFont="1" applyFill="1" applyBorder="1" applyAlignment="1">
      <alignment horizontal="center" vertical="center" shrinkToFit="1"/>
    </xf>
    <xf numFmtId="0" fontId="18" fillId="2" borderId="9" xfId="0" applyFont="1" applyFill="1" applyBorder="1" applyAlignment="1">
      <alignment horizontal="center" vertical="center" shrinkToFit="1"/>
    </xf>
    <xf numFmtId="0" fontId="18" fillId="2" borderId="15" xfId="0" applyFont="1" applyFill="1" applyBorder="1" applyAlignment="1">
      <alignment horizontal="center" vertical="center" shrinkToFit="1"/>
    </xf>
    <xf numFmtId="0" fontId="18" fillId="2" borderId="11" xfId="0" applyFont="1" applyFill="1" applyBorder="1" applyAlignment="1">
      <alignment horizontal="center" vertical="center" shrinkToFit="1"/>
    </xf>
    <xf numFmtId="0" fontId="18" fillId="2" borderId="22" xfId="0" applyFont="1" applyFill="1" applyBorder="1" applyAlignment="1">
      <alignment horizontal="center" vertical="center" shrinkToFit="1"/>
    </xf>
    <xf numFmtId="0" fontId="18" fillId="2" borderId="12" xfId="0" applyFont="1" applyFill="1" applyBorder="1" applyAlignment="1">
      <alignment horizontal="center" vertical="center" shrinkToFit="1"/>
    </xf>
    <xf numFmtId="0" fontId="18" fillId="2" borderId="11" xfId="0" applyFont="1" applyFill="1" applyBorder="1" applyAlignment="1">
      <alignment horizontal="center" vertical="center" wrapText="1" shrinkToFit="1"/>
    </xf>
    <xf numFmtId="0" fontId="18" fillId="2" borderId="22" xfId="0" applyFont="1" applyFill="1" applyBorder="1" applyAlignment="1">
      <alignment horizontal="center" vertical="center" wrapText="1" shrinkToFit="1"/>
    </xf>
    <xf numFmtId="0" fontId="18" fillId="2" borderId="12" xfId="0" applyFont="1" applyFill="1" applyBorder="1" applyAlignment="1">
      <alignment horizontal="center" vertical="center" wrapText="1" shrinkToFit="1"/>
    </xf>
    <xf numFmtId="0" fontId="11" fillId="2" borderId="19" xfId="0" applyFont="1" applyFill="1" applyBorder="1" applyAlignment="1">
      <alignment horizontal="center" vertical="center" shrinkToFit="1"/>
    </xf>
    <xf numFmtId="0" fontId="11" fillId="2" borderId="20" xfId="0" applyFont="1" applyFill="1" applyBorder="1" applyAlignment="1">
      <alignment horizontal="center" vertical="center" shrinkToFit="1"/>
    </xf>
    <xf numFmtId="0" fontId="11" fillId="2" borderId="21" xfId="0" applyFont="1" applyFill="1" applyBorder="1" applyAlignment="1">
      <alignment horizontal="center" vertical="center" shrinkToFit="1"/>
    </xf>
    <xf numFmtId="0" fontId="11" fillId="2" borderId="9" xfId="0" quotePrefix="1" applyFont="1" applyFill="1" applyBorder="1" applyAlignment="1">
      <alignment horizontal="center" vertical="center" shrinkToFit="1"/>
    </xf>
    <xf numFmtId="0" fontId="11" fillId="2" borderId="15" xfId="0" quotePrefix="1" applyFont="1" applyFill="1" applyBorder="1" applyAlignment="1">
      <alignment horizontal="center" vertical="center" shrinkToFit="1"/>
    </xf>
    <xf numFmtId="0" fontId="11" fillId="2" borderId="14" xfId="0" applyFont="1" applyFill="1" applyBorder="1" applyAlignment="1">
      <alignment horizontal="center" vertical="center" shrinkToFit="1"/>
    </xf>
  </cellXfs>
  <cellStyles count="5">
    <cellStyle name="쉼표 [0]" xfId="1" builtinId="6"/>
    <cellStyle name="표준" xfId="0" builtinId="0"/>
    <cellStyle name="표준 2" xfId="2"/>
    <cellStyle name="표준 3" xfId="3"/>
    <cellStyle name="표준_자치단체별 위원회 정비 현황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96"/>
  <sheetViews>
    <sheetView tabSelected="1" view="pageBreakPreview" zoomScale="85" zoomScaleNormal="100" zoomScaleSheetLayoutView="85" workbookViewId="0">
      <selection sqref="A1:Q1"/>
    </sheetView>
  </sheetViews>
  <sheetFormatPr defaultRowHeight="16.5"/>
  <cols>
    <col min="1" max="1" width="6.625" style="2" customWidth="1"/>
    <col min="2" max="2" width="10.625" style="2" customWidth="1"/>
    <col min="3" max="3" width="27.625" style="42" customWidth="1"/>
    <col min="4" max="4" width="27.5" style="1" customWidth="1"/>
    <col min="5" max="5" width="20.125" style="1" customWidth="1"/>
    <col min="6" max="7" width="6" style="43" customWidth="1"/>
    <col min="8" max="9" width="6" style="44" customWidth="1"/>
    <col min="10" max="10" width="6" style="43" customWidth="1"/>
    <col min="11" max="13" width="5.375" style="44" customWidth="1"/>
    <col min="14" max="16" width="6" style="2" customWidth="1"/>
    <col min="17" max="17" width="4.75" style="2" customWidth="1"/>
    <col min="18" max="16384" width="9" style="1"/>
  </cols>
  <sheetData>
    <row r="1" spans="1:17" ht="33.75">
      <c r="A1" s="58" t="s">
        <v>236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</row>
    <row r="2" spans="1:17">
      <c r="C2" s="3"/>
      <c r="N2" s="59" t="s">
        <v>231</v>
      </c>
      <c r="O2" s="59"/>
      <c r="P2" s="59"/>
      <c r="Q2" s="59"/>
    </row>
    <row r="3" spans="1:17" s="6" customFormat="1" ht="42" customHeight="1">
      <c r="A3" s="62" t="s">
        <v>173</v>
      </c>
      <c r="B3" s="60" t="s">
        <v>251</v>
      </c>
      <c r="C3" s="64" t="s">
        <v>0</v>
      </c>
      <c r="D3" s="70" t="s">
        <v>132</v>
      </c>
      <c r="E3" s="71"/>
      <c r="F3" s="67" t="s">
        <v>233</v>
      </c>
      <c r="G3" s="68"/>
      <c r="H3" s="68"/>
      <c r="I3" s="68"/>
      <c r="J3" s="68"/>
      <c r="K3" s="68"/>
      <c r="L3" s="69"/>
      <c r="M3" s="70" t="s">
        <v>249</v>
      </c>
      <c r="N3" s="86"/>
      <c r="O3" s="86"/>
      <c r="P3" s="71"/>
      <c r="Q3" s="81" t="s">
        <v>230</v>
      </c>
    </row>
    <row r="4" spans="1:17" s="6" customFormat="1" ht="42" customHeight="1">
      <c r="A4" s="63"/>
      <c r="B4" s="61"/>
      <c r="C4" s="65"/>
      <c r="D4" s="72" t="s">
        <v>2</v>
      </c>
      <c r="E4" s="72" t="s">
        <v>3</v>
      </c>
      <c r="F4" s="73" t="s">
        <v>1</v>
      </c>
      <c r="G4" s="78" t="s">
        <v>234</v>
      </c>
      <c r="H4" s="79"/>
      <c r="I4" s="80"/>
      <c r="J4" s="75" t="s">
        <v>235</v>
      </c>
      <c r="K4" s="76"/>
      <c r="L4" s="77"/>
      <c r="M4" s="73" t="s">
        <v>250</v>
      </c>
      <c r="N4" s="84">
        <v>2014</v>
      </c>
      <c r="O4" s="84">
        <v>2013</v>
      </c>
      <c r="P4" s="84">
        <v>2012</v>
      </c>
      <c r="Q4" s="82"/>
    </row>
    <row r="5" spans="1:17" s="30" customFormat="1" ht="42" customHeight="1">
      <c r="A5" s="63"/>
      <c r="B5" s="61"/>
      <c r="C5" s="66"/>
      <c r="D5" s="66"/>
      <c r="E5" s="66"/>
      <c r="F5" s="74"/>
      <c r="G5" s="45" t="s">
        <v>232</v>
      </c>
      <c r="H5" s="45" t="s">
        <v>228</v>
      </c>
      <c r="I5" s="45" t="s">
        <v>229</v>
      </c>
      <c r="J5" s="45" t="s">
        <v>232</v>
      </c>
      <c r="K5" s="45" t="s">
        <v>228</v>
      </c>
      <c r="L5" s="45" t="s">
        <v>229</v>
      </c>
      <c r="M5" s="74"/>
      <c r="N5" s="85"/>
      <c r="O5" s="85"/>
      <c r="P5" s="85"/>
      <c r="Q5" s="83"/>
    </row>
    <row r="6" spans="1:17" s="7" customFormat="1" ht="42" customHeight="1">
      <c r="A6" s="20" t="s">
        <v>174</v>
      </c>
      <c r="B6" s="8"/>
      <c r="C6" s="57" t="s">
        <v>253</v>
      </c>
      <c r="D6" s="8"/>
      <c r="E6" s="8"/>
      <c r="F6" s="46">
        <f>H6+I6+K6+L6</f>
        <v>1263</v>
      </c>
      <c r="G6" s="46">
        <f>H6+I6</f>
        <v>414</v>
      </c>
      <c r="H6" s="10">
        <f t="shared" ref="H6:P6" si="0">SUM(H7:H96)</f>
        <v>390</v>
      </c>
      <c r="I6" s="10">
        <f t="shared" si="0"/>
        <v>24</v>
      </c>
      <c r="J6" s="46">
        <f>K6+L6</f>
        <v>849</v>
      </c>
      <c r="K6" s="10">
        <f t="shared" si="0"/>
        <v>732</v>
      </c>
      <c r="L6" s="10">
        <f t="shared" si="0"/>
        <v>117</v>
      </c>
      <c r="M6" s="10">
        <f>SUM(M7:M120)</f>
        <v>785</v>
      </c>
      <c r="N6" s="8">
        <f t="shared" si="0"/>
        <v>192</v>
      </c>
      <c r="O6" s="8">
        <f t="shared" si="0"/>
        <v>300</v>
      </c>
      <c r="P6" s="8">
        <f t="shared" si="0"/>
        <v>293</v>
      </c>
      <c r="Q6" s="9"/>
    </row>
    <row r="7" spans="1:17" s="7" customFormat="1" ht="42" customHeight="1">
      <c r="A7" s="20">
        <v>1</v>
      </c>
      <c r="B7" s="8" t="s">
        <v>175</v>
      </c>
      <c r="C7" s="5" t="s">
        <v>76</v>
      </c>
      <c r="D7" s="23" t="s">
        <v>133</v>
      </c>
      <c r="E7" s="8"/>
      <c r="F7" s="46">
        <f>G7+J7</f>
        <v>10</v>
      </c>
      <c r="G7" s="46">
        <f>H7+I7</f>
        <v>4</v>
      </c>
      <c r="H7" s="10">
        <v>4</v>
      </c>
      <c r="I7" s="10">
        <v>0</v>
      </c>
      <c r="J7" s="46">
        <f>K7+L7</f>
        <v>6</v>
      </c>
      <c r="K7" s="10">
        <v>5</v>
      </c>
      <c r="L7" s="10">
        <v>1</v>
      </c>
      <c r="M7" s="10">
        <f>N7+O7+P7</f>
        <v>5</v>
      </c>
      <c r="N7" s="8">
        <v>0</v>
      </c>
      <c r="O7" s="8">
        <v>5</v>
      </c>
      <c r="P7" s="8">
        <v>0</v>
      </c>
      <c r="Q7" s="9"/>
    </row>
    <row r="8" spans="1:17" s="7" customFormat="1" ht="42" customHeight="1">
      <c r="A8" s="20">
        <v>2</v>
      </c>
      <c r="B8" s="8"/>
      <c r="C8" s="36" t="s">
        <v>73</v>
      </c>
      <c r="D8" s="22" t="s">
        <v>129</v>
      </c>
      <c r="E8" s="23" t="s">
        <v>248</v>
      </c>
      <c r="F8" s="46">
        <f t="shared" ref="F8:F74" si="1">G8+J8</f>
        <v>11</v>
      </c>
      <c r="G8" s="46">
        <f t="shared" ref="G8:G71" si="2">H8+I8</f>
        <v>4</v>
      </c>
      <c r="H8" s="10">
        <v>4</v>
      </c>
      <c r="I8" s="10">
        <v>0</v>
      </c>
      <c r="J8" s="46">
        <f t="shared" ref="J8:J71" si="3">K8+L8</f>
        <v>7</v>
      </c>
      <c r="K8" s="10">
        <v>7</v>
      </c>
      <c r="L8" s="10">
        <v>0</v>
      </c>
      <c r="M8" s="10">
        <f t="shared" ref="M8:M71" si="4">N8+O8+P8</f>
        <v>2</v>
      </c>
      <c r="N8" s="8">
        <v>0</v>
      </c>
      <c r="O8" s="8">
        <v>1</v>
      </c>
      <c r="P8" s="8">
        <v>1</v>
      </c>
      <c r="Q8" s="9"/>
    </row>
    <row r="9" spans="1:17" s="7" customFormat="1" ht="42" customHeight="1">
      <c r="A9" s="20">
        <v>3</v>
      </c>
      <c r="B9" s="8"/>
      <c r="C9" s="36" t="s">
        <v>74</v>
      </c>
      <c r="E9" s="8" t="s">
        <v>75</v>
      </c>
      <c r="F9" s="46">
        <f t="shared" si="1"/>
        <v>10</v>
      </c>
      <c r="G9" s="46">
        <f t="shared" si="2"/>
        <v>3</v>
      </c>
      <c r="H9" s="10">
        <v>3</v>
      </c>
      <c r="I9" s="10">
        <v>0</v>
      </c>
      <c r="J9" s="46">
        <f t="shared" si="3"/>
        <v>7</v>
      </c>
      <c r="K9" s="10">
        <v>5</v>
      </c>
      <c r="L9" s="10">
        <v>2</v>
      </c>
      <c r="M9" s="10">
        <f t="shared" si="4"/>
        <v>3</v>
      </c>
      <c r="N9" s="8">
        <v>1</v>
      </c>
      <c r="O9" s="8">
        <v>1</v>
      </c>
      <c r="P9" s="8">
        <v>1</v>
      </c>
      <c r="Q9" s="9"/>
    </row>
    <row r="10" spans="1:17" s="6" customFormat="1" ht="42" customHeight="1">
      <c r="A10" s="20">
        <v>4</v>
      </c>
      <c r="B10" s="10" t="s">
        <v>176</v>
      </c>
      <c r="C10" s="5" t="s">
        <v>108</v>
      </c>
      <c r="D10" s="10" t="s">
        <v>109</v>
      </c>
      <c r="E10" s="10"/>
      <c r="F10" s="46">
        <f t="shared" si="1"/>
        <v>30</v>
      </c>
      <c r="G10" s="46">
        <f t="shared" si="2"/>
        <v>30</v>
      </c>
      <c r="H10" s="12">
        <v>28</v>
      </c>
      <c r="I10" s="12">
        <v>2</v>
      </c>
      <c r="J10" s="46">
        <f t="shared" si="3"/>
        <v>0</v>
      </c>
      <c r="K10" s="12">
        <v>0</v>
      </c>
      <c r="L10" s="10">
        <v>0</v>
      </c>
      <c r="M10" s="10">
        <f t="shared" si="4"/>
        <v>42</v>
      </c>
      <c r="N10" s="12">
        <v>10</v>
      </c>
      <c r="O10" s="12">
        <v>13</v>
      </c>
      <c r="P10" s="12">
        <v>19</v>
      </c>
      <c r="Q10" s="13"/>
    </row>
    <row r="11" spans="1:17" s="6" customFormat="1" ht="42" customHeight="1">
      <c r="A11" s="20">
        <v>5</v>
      </c>
      <c r="B11" s="10"/>
      <c r="C11" s="5" t="s">
        <v>110</v>
      </c>
      <c r="D11" s="24" t="s">
        <v>134</v>
      </c>
      <c r="E11" s="10"/>
      <c r="F11" s="46">
        <f t="shared" si="1"/>
        <v>10</v>
      </c>
      <c r="G11" s="46">
        <f t="shared" si="2"/>
        <v>3</v>
      </c>
      <c r="H11" s="10">
        <v>3</v>
      </c>
      <c r="I11" s="10">
        <v>0</v>
      </c>
      <c r="J11" s="46">
        <f t="shared" si="3"/>
        <v>7</v>
      </c>
      <c r="K11" s="10">
        <v>6</v>
      </c>
      <c r="L11" s="10">
        <v>1</v>
      </c>
      <c r="M11" s="10">
        <f t="shared" si="4"/>
        <v>3</v>
      </c>
      <c r="N11" s="10">
        <v>1</v>
      </c>
      <c r="O11" s="10">
        <v>1</v>
      </c>
      <c r="P11" s="10">
        <v>1</v>
      </c>
      <c r="Q11" s="11"/>
    </row>
    <row r="12" spans="1:17" s="6" customFormat="1" ht="42" customHeight="1">
      <c r="A12" s="20">
        <v>6</v>
      </c>
      <c r="B12" s="10"/>
      <c r="C12" s="5" t="s">
        <v>111</v>
      </c>
      <c r="D12" s="14" t="s">
        <v>112</v>
      </c>
      <c r="E12" s="14"/>
      <c r="F12" s="46">
        <f t="shared" si="1"/>
        <v>8</v>
      </c>
      <c r="G12" s="46">
        <f t="shared" si="2"/>
        <v>3</v>
      </c>
      <c r="H12" s="10">
        <v>3</v>
      </c>
      <c r="I12" s="10">
        <v>0</v>
      </c>
      <c r="J12" s="46">
        <f t="shared" si="3"/>
        <v>5</v>
      </c>
      <c r="K12" s="10">
        <v>5</v>
      </c>
      <c r="L12" s="10">
        <v>0</v>
      </c>
      <c r="M12" s="10">
        <f t="shared" si="4"/>
        <v>10</v>
      </c>
      <c r="N12" s="10">
        <v>2</v>
      </c>
      <c r="O12" s="10">
        <v>4</v>
      </c>
      <c r="P12" s="10">
        <v>4</v>
      </c>
      <c r="Q12" s="11"/>
    </row>
    <row r="13" spans="1:17" s="6" customFormat="1" ht="42" customHeight="1">
      <c r="A13" s="20">
        <v>7</v>
      </c>
      <c r="B13" s="10"/>
      <c r="C13" s="5" t="s">
        <v>113</v>
      </c>
      <c r="D13" s="14" t="s">
        <v>114</v>
      </c>
      <c r="E13" s="14"/>
      <c r="F13" s="46">
        <f t="shared" si="1"/>
        <v>13</v>
      </c>
      <c r="G13" s="46">
        <f t="shared" si="2"/>
        <v>6</v>
      </c>
      <c r="H13" s="10">
        <v>6</v>
      </c>
      <c r="I13" s="10">
        <v>0</v>
      </c>
      <c r="J13" s="46">
        <f t="shared" si="3"/>
        <v>7</v>
      </c>
      <c r="K13" s="10">
        <v>7</v>
      </c>
      <c r="L13" s="10">
        <v>0</v>
      </c>
      <c r="M13" s="10">
        <f t="shared" si="4"/>
        <v>10</v>
      </c>
      <c r="N13" s="10">
        <v>1</v>
      </c>
      <c r="O13" s="10">
        <v>5</v>
      </c>
      <c r="P13" s="10">
        <v>4</v>
      </c>
      <c r="Q13" s="11"/>
    </row>
    <row r="14" spans="1:17" s="6" customFormat="1" ht="42" customHeight="1">
      <c r="A14" s="20">
        <v>8</v>
      </c>
      <c r="B14" s="10"/>
      <c r="C14" s="5" t="s">
        <v>178</v>
      </c>
      <c r="D14" s="14" t="s">
        <v>179</v>
      </c>
      <c r="E14" s="14"/>
      <c r="F14" s="46">
        <f t="shared" si="1"/>
        <v>32</v>
      </c>
      <c r="G14" s="46">
        <f t="shared" si="2"/>
        <v>32</v>
      </c>
      <c r="H14" s="10">
        <v>30</v>
      </c>
      <c r="I14" s="10">
        <v>2</v>
      </c>
      <c r="J14" s="46">
        <f t="shared" si="3"/>
        <v>0</v>
      </c>
      <c r="K14" s="10">
        <v>0</v>
      </c>
      <c r="L14" s="10">
        <v>0</v>
      </c>
      <c r="M14" s="10">
        <f t="shared" si="4"/>
        <v>43</v>
      </c>
      <c r="N14" s="10">
        <v>9</v>
      </c>
      <c r="O14" s="10">
        <v>21</v>
      </c>
      <c r="P14" s="10">
        <v>13</v>
      </c>
      <c r="Q14" s="11"/>
    </row>
    <row r="15" spans="1:17" s="6" customFormat="1" ht="42" customHeight="1">
      <c r="A15" s="20">
        <v>9</v>
      </c>
      <c r="B15" s="10"/>
      <c r="C15" s="5" t="s">
        <v>180</v>
      </c>
      <c r="D15" s="14"/>
      <c r="E15" s="14" t="s">
        <v>181</v>
      </c>
      <c r="F15" s="46">
        <f t="shared" si="1"/>
        <v>12</v>
      </c>
      <c r="G15" s="46">
        <f t="shared" si="2"/>
        <v>3</v>
      </c>
      <c r="H15" s="10">
        <v>3</v>
      </c>
      <c r="I15" s="10">
        <v>0</v>
      </c>
      <c r="J15" s="46">
        <f t="shared" si="3"/>
        <v>9</v>
      </c>
      <c r="K15" s="10">
        <v>7</v>
      </c>
      <c r="L15" s="10">
        <v>2</v>
      </c>
      <c r="M15" s="10">
        <f t="shared" si="4"/>
        <v>2</v>
      </c>
      <c r="N15" s="10">
        <v>2</v>
      </c>
      <c r="O15" s="10">
        <v>0</v>
      </c>
      <c r="P15" s="10">
        <v>0</v>
      </c>
      <c r="Q15" s="11"/>
    </row>
    <row r="16" spans="1:17" s="17" customFormat="1" ht="42" customHeight="1">
      <c r="A16" s="20">
        <v>10</v>
      </c>
      <c r="B16" s="15" t="s">
        <v>177</v>
      </c>
      <c r="C16" s="4" t="s">
        <v>4</v>
      </c>
      <c r="D16" s="25" t="s">
        <v>138</v>
      </c>
      <c r="E16" s="25" t="s">
        <v>135</v>
      </c>
      <c r="F16" s="46">
        <f t="shared" si="1"/>
        <v>7</v>
      </c>
      <c r="G16" s="46">
        <f t="shared" si="2"/>
        <v>3</v>
      </c>
      <c r="H16" s="12">
        <v>3</v>
      </c>
      <c r="I16" s="12">
        <v>0</v>
      </c>
      <c r="J16" s="46">
        <f t="shared" si="3"/>
        <v>4</v>
      </c>
      <c r="K16" s="12">
        <v>4</v>
      </c>
      <c r="L16" s="10">
        <v>0</v>
      </c>
      <c r="M16" s="10">
        <f t="shared" si="4"/>
        <v>3</v>
      </c>
      <c r="N16" s="15">
        <v>1</v>
      </c>
      <c r="O16" s="15">
        <v>2</v>
      </c>
      <c r="P16" s="15">
        <v>0</v>
      </c>
      <c r="Q16" s="16"/>
    </row>
    <row r="17" spans="1:17" s="17" customFormat="1" ht="42" customHeight="1">
      <c r="A17" s="20">
        <v>11</v>
      </c>
      <c r="B17" s="15"/>
      <c r="C17" s="4" t="s">
        <v>5</v>
      </c>
      <c r="D17" s="25" t="s">
        <v>137</v>
      </c>
      <c r="E17" s="12"/>
      <c r="F17" s="46">
        <f t="shared" si="1"/>
        <v>8</v>
      </c>
      <c r="G17" s="46">
        <f t="shared" si="2"/>
        <v>8</v>
      </c>
      <c r="H17" s="12">
        <v>8</v>
      </c>
      <c r="I17" s="12">
        <v>0</v>
      </c>
      <c r="J17" s="46">
        <f t="shared" si="3"/>
        <v>0</v>
      </c>
      <c r="K17" s="12">
        <v>0</v>
      </c>
      <c r="L17" s="12">
        <v>0</v>
      </c>
      <c r="M17" s="10">
        <f t="shared" si="4"/>
        <v>74</v>
      </c>
      <c r="N17" s="15">
        <v>16</v>
      </c>
      <c r="O17" s="15">
        <v>28</v>
      </c>
      <c r="P17" s="15">
        <v>30</v>
      </c>
      <c r="Q17" s="16"/>
    </row>
    <row r="18" spans="1:17" s="17" customFormat="1" ht="42" customHeight="1">
      <c r="A18" s="20">
        <v>12</v>
      </c>
      <c r="B18" s="15"/>
      <c r="C18" s="4" t="s">
        <v>125</v>
      </c>
      <c r="D18" s="26" t="s">
        <v>139</v>
      </c>
      <c r="E18" s="26" t="s">
        <v>136</v>
      </c>
      <c r="F18" s="46">
        <f t="shared" si="1"/>
        <v>3</v>
      </c>
      <c r="G18" s="46">
        <f t="shared" si="2"/>
        <v>3</v>
      </c>
      <c r="H18" s="12">
        <v>2</v>
      </c>
      <c r="I18" s="12">
        <v>1</v>
      </c>
      <c r="J18" s="46">
        <f t="shared" si="3"/>
        <v>0</v>
      </c>
      <c r="K18" s="12">
        <v>0</v>
      </c>
      <c r="L18" s="10">
        <v>0</v>
      </c>
      <c r="M18" s="10">
        <f t="shared" si="4"/>
        <v>2</v>
      </c>
      <c r="N18" s="15">
        <v>0</v>
      </c>
      <c r="O18" s="15">
        <v>1</v>
      </c>
      <c r="P18" s="15">
        <v>1</v>
      </c>
      <c r="Q18" s="16"/>
    </row>
    <row r="19" spans="1:17" s="7" customFormat="1" ht="42" customHeight="1">
      <c r="A19" s="20">
        <v>13</v>
      </c>
      <c r="B19" s="8"/>
      <c r="C19" s="4" t="s">
        <v>6</v>
      </c>
      <c r="D19" s="10" t="s">
        <v>126</v>
      </c>
      <c r="E19" s="10" t="s">
        <v>127</v>
      </c>
      <c r="F19" s="46">
        <f t="shared" si="1"/>
        <v>17</v>
      </c>
      <c r="G19" s="46">
        <f t="shared" si="2"/>
        <v>8</v>
      </c>
      <c r="H19" s="10">
        <v>8</v>
      </c>
      <c r="I19" s="10">
        <v>0</v>
      </c>
      <c r="J19" s="46">
        <f t="shared" si="3"/>
        <v>9</v>
      </c>
      <c r="K19" s="10">
        <v>6</v>
      </c>
      <c r="L19" s="10">
        <v>3</v>
      </c>
      <c r="M19" s="10">
        <f t="shared" si="4"/>
        <v>61</v>
      </c>
      <c r="N19" s="8">
        <v>12</v>
      </c>
      <c r="O19" s="8">
        <v>24</v>
      </c>
      <c r="P19" s="8">
        <v>25</v>
      </c>
      <c r="Q19" s="9"/>
    </row>
    <row r="20" spans="1:17" s="7" customFormat="1" ht="42" customHeight="1">
      <c r="A20" s="20">
        <v>14</v>
      </c>
      <c r="B20" s="8" t="s">
        <v>182</v>
      </c>
      <c r="C20" s="4" t="s">
        <v>124</v>
      </c>
      <c r="D20" s="10" t="s">
        <v>128</v>
      </c>
      <c r="E20" s="24" t="s">
        <v>172</v>
      </c>
      <c r="F20" s="46">
        <f t="shared" si="1"/>
        <v>5</v>
      </c>
      <c r="G20" s="46">
        <f t="shared" si="2"/>
        <v>1</v>
      </c>
      <c r="H20" s="10">
        <v>1</v>
      </c>
      <c r="I20" s="10">
        <v>0</v>
      </c>
      <c r="J20" s="46">
        <f t="shared" si="3"/>
        <v>4</v>
      </c>
      <c r="K20" s="10">
        <v>4</v>
      </c>
      <c r="L20" s="10">
        <v>0</v>
      </c>
      <c r="M20" s="10">
        <f t="shared" si="4"/>
        <v>7</v>
      </c>
      <c r="N20" s="8">
        <v>1</v>
      </c>
      <c r="O20" s="8">
        <v>3</v>
      </c>
      <c r="P20" s="8">
        <v>3</v>
      </c>
      <c r="Q20" s="9"/>
    </row>
    <row r="21" spans="1:17" s="7" customFormat="1" ht="42" customHeight="1">
      <c r="A21" s="20">
        <v>15</v>
      </c>
      <c r="B21" s="8"/>
      <c r="C21" s="5" t="s">
        <v>7</v>
      </c>
      <c r="D21" s="8" t="s">
        <v>8</v>
      </c>
      <c r="E21" s="8" t="s">
        <v>9</v>
      </c>
      <c r="F21" s="46">
        <f t="shared" si="1"/>
        <v>12</v>
      </c>
      <c r="G21" s="46">
        <f t="shared" si="2"/>
        <v>5</v>
      </c>
      <c r="H21" s="10">
        <v>5</v>
      </c>
      <c r="I21" s="10">
        <v>0</v>
      </c>
      <c r="J21" s="46">
        <f t="shared" si="3"/>
        <v>7</v>
      </c>
      <c r="K21" s="10">
        <v>7</v>
      </c>
      <c r="L21" s="10">
        <v>0</v>
      </c>
      <c r="M21" s="10">
        <f t="shared" si="4"/>
        <v>3</v>
      </c>
      <c r="N21" s="8">
        <v>1</v>
      </c>
      <c r="O21" s="8">
        <v>1</v>
      </c>
      <c r="P21" s="8">
        <v>1</v>
      </c>
      <c r="Q21" s="9"/>
    </row>
    <row r="22" spans="1:17" s="7" customFormat="1" ht="42" customHeight="1">
      <c r="A22" s="20">
        <v>16</v>
      </c>
      <c r="B22" s="8" t="s">
        <v>183</v>
      </c>
      <c r="C22" s="5" t="s">
        <v>10</v>
      </c>
      <c r="D22" s="8" t="s">
        <v>11</v>
      </c>
      <c r="E22" s="8"/>
      <c r="F22" s="46">
        <f t="shared" si="1"/>
        <v>10</v>
      </c>
      <c r="G22" s="46">
        <f t="shared" si="2"/>
        <v>4</v>
      </c>
      <c r="H22" s="10">
        <v>3</v>
      </c>
      <c r="I22" s="10">
        <v>1</v>
      </c>
      <c r="J22" s="46">
        <f t="shared" si="3"/>
        <v>6</v>
      </c>
      <c r="K22" s="10">
        <v>5</v>
      </c>
      <c r="L22" s="10">
        <v>1</v>
      </c>
      <c r="M22" s="10">
        <f t="shared" si="4"/>
        <v>3</v>
      </c>
      <c r="N22" s="8">
        <v>1</v>
      </c>
      <c r="O22" s="8">
        <v>1</v>
      </c>
      <c r="P22" s="8">
        <v>1</v>
      </c>
      <c r="Q22" s="9"/>
    </row>
    <row r="23" spans="1:17" s="7" customFormat="1" ht="42" customHeight="1">
      <c r="A23" s="20">
        <v>17</v>
      </c>
      <c r="B23" s="8"/>
      <c r="C23" s="5" t="s">
        <v>12</v>
      </c>
      <c r="D23" s="23" t="s">
        <v>171</v>
      </c>
      <c r="E23" s="56" t="s">
        <v>252</v>
      </c>
      <c r="F23" s="46">
        <f t="shared" si="1"/>
        <v>9</v>
      </c>
      <c r="G23" s="46">
        <f t="shared" si="2"/>
        <v>4</v>
      </c>
      <c r="H23" s="10">
        <v>3</v>
      </c>
      <c r="I23" s="10">
        <v>1</v>
      </c>
      <c r="J23" s="46">
        <f t="shared" si="3"/>
        <v>5</v>
      </c>
      <c r="K23" s="10">
        <v>5</v>
      </c>
      <c r="L23" s="10">
        <v>0</v>
      </c>
      <c r="M23" s="10">
        <f t="shared" si="4"/>
        <v>8</v>
      </c>
      <c r="N23" s="8">
        <v>2</v>
      </c>
      <c r="O23" s="8">
        <v>4</v>
      </c>
      <c r="P23" s="8">
        <v>2</v>
      </c>
      <c r="Q23" s="9"/>
    </row>
    <row r="24" spans="1:17" s="7" customFormat="1" ht="42" customHeight="1">
      <c r="A24" s="20">
        <v>18</v>
      </c>
      <c r="B24" s="8"/>
      <c r="C24" s="5" t="s">
        <v>13</v>
      </c>
      <c r="D24" s="8" t="s">
        <v>14</v>
      </c>
      <c r="E24" s="23" t="s">
        <v>140</v>
      </c>
      <c r="F24" s="46">
        <f t="shared" si="1"/>
        <v>13</v>
      </c>
      <c r="G24" s="46">
        <f t="shared" si="2"/>
        <v>4</v>
      </c>
      <c r="H24" s="10">
        <v>3</v>
      </c>
      <c r="I24" s="10">
        <v>1</v>
      </c>
      <c r="J24" s="46">
        <f t="shared" si="3"/>
        <v>9</v>
      </c>
      <c r="K24" s="10">
        <v>8</v>
      </c>
      <c r="L24" s="10">
        <v>1</v>
      </c>
      <c r="M24" s="10">
        <f t="shared" si="4"/>
        <v>3</v>
      </c>
      <c r="N24" s="8">
        <v>1</v>
      </c>
      <c r="O24" s="8">
        <v>1</v>
      </c>
      <c r="P24" s="8">
        <v>1</v>
      </c>
      <c r="Q24" s="9"/>
    </row>
    <row r="25" spans="1:17" s="7" customFormat="1" ht="42" customHeight="1">
      <c r="A25" s="20">
        <v>19</v>
      </c>
      <c r="B25" s="8"/>
      <c r="C25" s="5" t="s">
        <v>15</v>
      </c>
      <c r="D25" s="8" t="s">
        <v>16</v>
      </c>
      <c r="E25" s="23" t="s">
        <v>141</v>
      </c>
      <c r="F25" s="46">
        <f t="shared" si="1"/>
        <v>25</v>
      </c>
      <c r="G25" s="46">
        <f t="shared" si="2"/>
        <v>6</v>
      </c>
      <c r="H25" s="10">
        <v>5</v>
      </c>
      <c r="I25" s="10">
        <v>1</v>
      </c>
      <c r="J25" s="46">
        <f t="shared" si="3"/>
        <v>19</v>
      </c>
      <c r="K25" s="10">
        <v>17</v>
      </c>
      <c r="L25" s="10">
        <v>2</v>
      </c>
      <c r="M25" s="10">
        <f t="shared" si="4"/>
        <v>4</v>
      </c>
      <c r="N25" s="8">
        <v>0</v>
      </c>
      <c r="O25" s="8">
        <v>2</v>
      </c>
      <c r="P25" s="8">
        <v>2</v>
      </c>
      <c r="Q25" s="9"/>
    </row>
    <row r="26" spans="1:17" s="7" customFormat="1" ht="42" customHeight="1">
      <c r="A26" s="20">
        <v>20</v>
      </c>
      <c r="B26" s="8"/>
      <c r="C26" s="5" t="s">
        <v>17</v>
      </c>
      <c r="D26" s="23" t="s">
        <v>142</v>
      </c>
      <c r="E26" s="8"/>
      <c r="F26" s="46">
        <f t="shared" si="1"/>
        <v>6</v>
      </c>
      <c r="G26" s="46">
        <f t="shared" si="2"/>
        <v>6</v>
      </c>
      <c r="H26" s="10">
        <v>6</v>
      </c>
      <c r="I26" s="10">
        <v>0</v>
      </c>
      <c r="J26" s="46">
        <f t="shared" si="3"/>
        <v>0</v>
      </c>
      <c r="K26" s="10">
        <v>0</v>
      </c>
      <c r="L26" s="10">
        <v>0</v>
      </c>
      <c r="M26" s="10">
        <f t="shared" si="4"/>
        <v>5</v>
      </c>
      <c r="N26" s="8">
        <v>1</v>
      </c>
      <c r="O26" s="8">
        <v>2</v>
      </c>
      <c r="P26" s="8">
        <v>2</v>
      </c>
      <c r="Q26" s="9"/>
    </row>
    <row r="27" spans="1:17" s="7" customFormat="1" ht="42" customHeight="1">
      <c r="A27" s="20">
        <v>21</v>
      </c>
      <c r="B27" s="8"/>
      <c r="C27" s="5" t="s">
        <v>185</v>
      </c>
      <c r="D27" s="23"/>
      <c r="E27" s="8" t="s">
        <v>186</v>
      </c>
      <c r="F27" s="46">
        <f t="shared" si="1"/>
        <v>14</v>
      </c>
      <c r="G27" s="46">
        <f t="shared" si="2"/>
        <v>3</v>
      </c>
      <c r="H27" s="10">
        <v>3</v>
      </c>
      <c r="I27" s="10">
        <v>0</v>
      </c>
      <c r="J27" s="46">
        <f t="shared" si="3"/>
        <v>11</v>
      </c>
      <c r="K27" s="10">
        <v>10</v>
      </c>
      <c r="L27" s="10">
        <v>1</v>
      </c>
      <c r="M27" s="10">
        <f t="shared" si="4"/>
        <v>2</v>
      </c>
      <c r="N27" s="8">
        <v>0</v>
      </c>
      <c r="O27" s="8">
        <v>1</v>
      </c>
      <c r="P27" s="8">
        <v>1</v>
      </c>
      <c r="Q27" s="9"/>
    </row>
    <row r="28" spans="1:17" s="7" customFormat="1" ht="42" customHeight="1">
      <c r="A28" s="20">
        <v>22</v>
      </c>
      <c r="B28" s="8"/>
      <c r="C28" s="5" t="s">
        <v>187</v>
      </c>
      <c r="D28" s="23" t="s">
        <v>188</v>
      </c>
      <c r="E28" s="8"/>
      <c r="F28" s="46">
        <f t="shared" si="1"/>
        <v>9</v>
      </c>
      <c r="G28" s="46">
        <f t="shared" si="2"/>
        <v>3</v>
      </c>
      <c r="H28" s="10">
        <v>3</v>
      </c>
      <c r="I28" s="10">
        <v>0</v>
      </c>
      <c r="J28" s="46">
        <f t="shared" si="3"/>
        <v>6</v>
      </c>
      <c r="K28" s="10">
        <v>6</v>
      </c>
      <c r="L28" s="10">
        <v>0</v>
      </c>
      <c r="M28" s="10">
        <f t="shared" si="4"/>
        <v>3</v>
      </c>
      <c r="N28" s="8">
        <v>1</v>
      </c>
      <c r="O28" s="8">
        <v>1</v>
      </c>
      <c r="P28" s="8">
        <v>1</v>
      </c>
      <c r="Q28" s="9"/>
    </row>
    <row r="29" spans="1:17" s="18" customFormat="1" ht="42" customHeight="1">
      <c r="A29" s="20">
        <v>23</v>
      </c>
      <c r="B29" s="8" t="s">
        <v>184</v>
      </c>
      <c r="C29" s="5" t="s">
        <v>18</v>
      </c>
      <c r="D29" s="23" t="s">
        <v>143</v>
      </c>
      <c r="E29" s="8"/>
      <c r="F29" s="46">
        <f t="shared" si="1"/>
        <v>8</v>
      </c>
      <c r="G29" s="46">
        <f t="shared" si="2"/>
        <v>3</v>
      </c>
      <c r="H29" s="10">
        <v>3</v>
      </c>
      <c r="I29" s="10">
        <v>0</v>
      </c>
      <c r="J29" s="46">
        <f t="shared" si="3"/>
        <v>5</v>
      </c>
      <c r="K29" s="10">
        <v>4</v>
      </c>
      <c r="L29" s="10">
        <v>1</v>
      </c>
      <c r="M29" s="10">
        <f t="shared" si="4"/>
        <v>1</v>
      </c>
      <c r="N29" s="8">
        <v>1</v>
      </c>
      <c r="O29" s="8">
        <v>0</v>
      </c>
      <c r="P29" s="8">
        <v>0</v>
      </c>
      <c r="Q29" s="9"/>
    </row>
    <row r="30" spans="1:17" s="18" customFormat="1" ht="42" customHeight="1">
      <c r="A30" s="20">
        <v>24</v>
      </c>
      <c r="B30" s="8"/>
      <c r="C30" s="5" t="s">
        <v>19</v>
      </c>
      <c r="D30" s="23" t="s">
        <v>144</v>
      </c>
      <c r="E30" s="8"/>
      <c r="F30" s="46">
        <f t="shared" si="1"/>
        <v>9</v>
      </c>
      <c r="G30" s="46">
        <f t="shared" si="2"/>
        <v>1</v>
      </c>
      <c r="H30" s="10">
        <v>1</v>
      </c>
      <c r="I30" s="10">
        <v>0</v>
      </c>
      <c r="J30" s="46">
        <f t="shared" si="3"/>
        <v>8</v>
      </c>
      <c r="K30" s="10">
        <v>8</v>
      </c>
      <c r="L30" s="10">
        <v>0</v>
      </c>
      <c r="M30" s="10">
        <f t="shared" si="4"/>
        <v>3</v>
      </c>
      <c r="N30" s="8">
        <v>2</v>
      </c>
      <c r="O30" s="8">
        <v>1</v>
      </c>
      <c r="P30" s="8">
        <v>0</v>
      </c>
      <c r="Q30" s="9"/>
    </row>
    <row r="31" spans="1:17" s="18" customFormat="1" ht="42" customHeight="1">
      <c r="A31" s="20">
        <v>25</v>
      </c>
      <c r="B31" s="8"/>
      <c r="C31" s="5" t="s">
        <v>20</v>
      </c>
      <c r="D31" s="8" t="s">
        <v>21</v>
      </c>
      <c r="E31" s="8"/>
      <c r="F31" s="46">
        <f t="shared" si="1"/>
        <v>15</v>
      </c>
      <c r="G31" s="46">
        <f t="shared" si="2"/>
        <v>2</v>
      </c>
      <c r="H31" s="10">
        <v>2</v>
      </c>
      <c r="I31" s="10"/>
      <c r="J31" s="46">
        <f t="shared" si="3"/>
        <v>13</v>
      </c>
      <c r="K31" s="10">
        <v>3</v>
      </c>
      <c r="L31" s="10">
        <v>10</v>
      </c>
      <c r="M31" s="10">
        <f t="shared" si="4"/>
        <v>7</v>
      </c>
      <c r="N31" s="8">
        <v>2</v>
      </c>
      <c r="O31" s="8">
        <v>3</v>
      </c>
      <c r="P31" s="8">
        <v>2</v>
      </c>
      <c r="Q31" s="9"/>
    </row>
    <row r="32" spans="1:17" s="18" customFormat="1" ht="42" customHeight="1">
      <c r="A32" s="20">
        <v>26</v>
      </c>
      <c r="B32" s="8"/>
      <c r="C32" s="5" t="s">
        <v>22</v>
      </c>
      <c r="D32" s="8" t="s">
        <v>23</v>
      </c>
      <c r="E32" s="8"/>
      <c r="F32" s="46">
        <f t="shared" si="1"/>
        <v>11</v>
      </c>
      <c r="G32" s="46">
        <f t="shared" si="2"/>
        <v>5</v>
      </c>
      <c r="H32" s="10">
        <v>5</v>
      </c>
      <c r="I32" s="10"/>
      <c r="J32" s="46">
        <f t="shared" si="3"/>
        <v>6</v>
      </c>
      <c r="K32" s="10">
        <v>4</v>
      </c>
      <c r="L32" s="10">
        <v>2</v>
      </c>
      <c r="M32" s="10">
        <f t="shared" si="4"/>
        <v>1</v>
      </c>
      <c r="N32" s="8">
        <v>0</v>
      </c>
      <c r="O32" s="8">
        <v>0</v>
      </c>
      <c r="P32" s="8">
        <v>1</v>
      </c>
      <c r="Q32" s="9"/>
    </row>
    <row r="33" spans="1:17" s="18" customFormat="1" ht="42" customHeight="1">
      <c r="A33" s="20">
        <v>27</v>
      </c>
      <c r="B33" s="8"/>
      <c r="C33" s="5" t="s">
        <v>24</v>
      </c>
      <c r="D33" s="8" t="s">
        <v>25</v>
      </c>
      <c r="E33" s="8"/>
      <c r="F33" s="46">
        <f t="shared" si="1"/>
        <v>9</v>
      </c>
      <c r="G33" s="46">
        <f t="shared" si="2"/>
        <v>2</v>
      </c>
      <c r="H33" s="10">
        <v>2</v>
      </c>
      <c r="I33" s="10"/>
      <c r="J33" s="46">
        <f t="shared" si="3"/>
        <v>7</v>
      </c>
      <c r="K33" s="10">
        <v>4</v>
      </c>
      <c r="L33" s="10">
        <v>3</v>
      </c>
      <c r="M33" s="10">
        <f t="shared" si="4"/>
        <v>4</v>
      </c>
      <c r="N33" s="8"/>
      <c r="O33" s="8">
        <v>2</v>
      </c>
      <c r="P33" s="8">
        <v>2</v>
      </c>
      <c r="Q33" s="9"/>
    </row>
    <row r="34" spans="1:17" s="18" customFormat="1" ht="42" customHeight="1">
      <c r="A34" s="20">
        <v>28</v>
      </c>
      <c r="B34" s="8"/>
      <c r="C34" s="5" t="s">
        <v>190</v>
      </c>
      <c r="D34" s="8" t="s">
        <v>191</v>
      </c>
      <c r="E34" s="8"/>
      <c r="F34" s="46">
        <f t="shared" si="1"/>
        <v>14</v>
      </c>
      <c r="G34" s="46">
        <f t="shared" si="2"/>
        <v>1</v>
      </c>
      <c r="H34" s="10">
        <v>1</v>
      </c>
      <c r="I34" s="10"/>
      <c r="J34" s="46">
        <f t="shared" si="3"/>
        <v>13</v>
      </c>
      <c r="K34" s="10">
        <v>13</v>
      </c>
      <c r="L34" s="10">
        <v>0</v>
      </c>
      <c r="M34" s="10">
        <f t="shared" si="4"/>
        <v>3</v>
      </c>
      <c r="N34" s="8">
        <v>1</v>
      </c>
      <c r="O34" s="8">
        <v>1</v>
      </c>
      <c r="P34" s="8">
        <v>1</v>
      </c>
      <c r="Q34" s="9"/>
    </row>
    <row r="35" spans="1:17" s="18" customFormat="1" ht="42" customHeight="1">
      <c r="A35" s="20">
        <v>29</v>
      </c>
      <c r="B35" s="8"/>
      <c r="C35" s="5" t="s">
        <v>192</v>
      </c>
      <c r="D35" s="8" t="s">
        <v>193</v>
      </c>
      <c r="E35" s="8"/>
      <c r="F35" s="46">
        <f t="shared" si="1"/>
        <v>16</v>
      </c>
      <c r="G35" s="46">
        <f t="shared" si="2"/>
        <v>5</v>
      </c>
      <c r="H35" s="10">
        <v>5</v>
      </c>
      <c r="I35" s="10"/>
      <c r="J35" s="46">
        <f t="shared" si="3"/>
        <v>11</v>
      </c>
      <c r="K35" s="10">
        <v>10</v>
      </c>
      <c r="L35" s="10">
        <v>1</v>
      </c>
      <c r="M35" s="10">
        <f t="shared" si="4"/>
        <v>2</v>
      </c>
      <c r="N35" s="8">
        <v>1</v>
      </c>
      <c r="O35" s="8">
        <v>0</v>
      </c>
      <c r="P35" s="8">
        <v>1</v>
      </c>
      <c r="Q35" s="9"/>
    </row>
    <row r="36" spans="1:17" s="18" customFormat="1" ht="42" customHeight="1">
      <c r="A36" s="20">
        <v>30</v>
      </c>
      <c r="B36" s="8"/>
      <c r="C36" s="5" t="s">
        <v>194</v>
      </c>
      <c r="D36" s="8" t="s">
        <v>195</v>
      </c>
      <c r="E36" s="8"/>
      <c r="F36" s="46">
        <f t="shared" si="1"/>
        <v>12</v>
      </c>
      <c r="G36" s="46">
        <f t="shared" si="2"/>
        <v>2</v>
      </c>
      <c r="H36" s="10">
        <v>2</v>
      </c>
      <c r="I36" s="10"/>
      <c r="J36" s="46">
        <f t="shared" si="3"/>
        <v>10</v>
      </c>
      <c r="K36" s="10">
        <v>5</v>
      </c>
      <c r="L36" s="10">
        <v>5</v>
      </c>
      <c r="M36" s="10">
        <f t="shared" si="4"/>
        <v>0</v>
      </c>
      <c r="N36" s="8">
        <v>0</v>
      </c>
      <c r="O36" s="8">
        <v>0</v>
      </c>
      <c r="P36" s="8">
        <v>0</v>
      </c>
      <c r="Q36" s="9"/>
    </row>
    <row r="37" spans="1:17" s="7" customFormat="1" ht="42" customHeight="1">
      <c r="A37" s="20">
        <v>31</v>
      </c>
      <c r="B37" s="8" t="s">
        <v>189</v>
      </c>
      <c r="C37" s="5" t="s">
        <v>77</v>
      </c>
      <c r="D37" s="23" t="s">
        <v>157</v>
      </c>
      <c r="E37" s="23" t="s">
        <v>145</v>
      </c>
      <c r="F37" s="46">
        <f t="shared" si="1"/>
        <v>8</v>
      </c>
      <c r="G37" s="46">
        <f t="shared" si="2"/>
        <v>3</v>
      </c>
      <c r="H37" s="10">
        <v>3</v>
      </c>
      <c r="I37" s="10"/>
      <c r="J37" s="46">
        <f t="shared" si="3"/>
        <v>5</v>
      </c>
      <c r="K37" s="10">
        <v>5</v>
      </c>
      <c r="L37" s="10">
        <v>0</v>
      </c>
      <c r="M37" s="10">
        <f t="shared" si="4"/>
        <v>0</v>
      </c>
      <c r="N37" s="8">
        <v>0</v>
      </c>
      <c r="O37" s="8">
        <v>0</v>
      </c>
      <c r="P37" s="8">
        <v>0</v>
      </c>
      <c r="Q37" s="9"/>
    </row>
    <row r="38" spans="1:17" s="7" customFormat="1" ht="42" customHeight="1">
      <c r="A38" s="20">
        <v>32</v>
      </c>
      <c r="B38" s="8" t="s">
        <v>197</v>
      </c>
      <c r="C38" s="5" t="s">
        <v>198</v>
      </c>
      <c r="D38" s="23" t="s">
        <v>199</v>
      </c>
      <c r="E38" s="23"/>
      <c r="F38" s="46">
        <f t="shared" si="1"/>
        <v>31</v>
      </c>
      <c r="G38" s="46">
        <f t="shared" si="2"/>
        <v>31</v>
      </c>
      <c r="H38" s="10">
        <v>29</v>
      </c>
      <c r="I38" s="10">
        <v>2</v>
      </c>
      <c r="J38" s="46">
        <f t="shared" si="3"/>
        <v>0</v>
      </c>
      <c r="K38" s="10">
        <v>0</v>
      </c>
      <c r="L38" s="10">
        <v>0</v>
      </c>
      <c r="M38" s="10">
        <f t="shared" si="4"/>
        <v>31</v>
      </c>
      <c r="N38" s="8">
        <v>9</v>
      </c>
      <c r="O38" s="8">
        <v>7</v>
      </c>
      <c r="P38" s="8">
        <v>15</v>
      </c>
      <c r="Q38" s="9"/>
    </row>
    <row r="39" spans="1:17" s="7" customFormat="1" ht="42" customHeight="1">
      <c r="A39" s="20">
        <v>33</v>
      </c>
      <c r="B39" s="8"/>
      <c r="C39" s="5" t="s">
        <v>121</v>
      </c>
      <c r="D39" s="23" t="s">
        <v>147</v>
      </c>
      <c r="E39" s="23" t="s">
        <v>146</v>
      </c>
      <c r="F39" s="46">
        <f t="shared" ref="F39" si="5">G39+J39</f>
        <v>10</v>
      </c>
      <c r="G39" s="46">
        <f t="shared" ref="G39" si="6">H39+I39</f>
        <v>1</v>
      </c>
      <c r="H39" s="10">
        <v>1</v>
      </c>
      <c r="I39" s="10"/>
      <c r="J39" s="46">
        <f t="shared" ref="J39" si="7">K39+L39</f>
        <v>9</v>
      </c>
      <c r="K39" s="10">
        <v>9</v>
      </c>
      <c r="L39" s="10">
        <v>0</v>
      </c>
      <c r="M39" s="10">
        <f t="shared" si="4"/>
        <v>15</v>
      </c>
      <c r="N39" s="8">
        <v>5</v>
      </c>
      <c r="O39" s="8">
        <v>5</v>
      </c>
      <c r="P39" s="8">
        <v>5</v>
      </c>
      <c r="Q39" s="9"/>
    </row>
    <row r="40" spans="1:17" s="7" customFormat="1" ht="42" customHeight="1">
      <c r="A40" s="20">
        <v>34</v>
      </c>
      <c r="B40" s="8" t="s">
        <v>196</v>
      </c>
      <c r="C40" s="37" t="s">
        <v>26</v>
      </c>
      <c r="D40" s="19" t="s">
        <v>27</v>
      </c>
      <c r="E40" s="8"/>
      <c r="F40" s="46">
        <f t="shared" si="1"/>
        <v>14</v>
      </c>
      <c r="G40" s="46">
        <f t="shared" si="2"/>
        <v>4</v>
      </c>
      <c r="H40" s="10">
        <v>3</v>
      </c>
      <c r="I40" s="10">
        <v>1</v>
      </c>
      <c r="J40" s="46">
        <f t="shared" si="3"/>
        <v>10</v>
      </c>
      <c r="K40" s="10">
        <v>10</v>
      </c>
      <c r="L40" s="10">
        <v>0</v>
      </c>
      <c r="M40" s="10">
        <f t="shared" si="4"/>
        <v>7</v>
      </c>
      <c r="N40" s="8">
        <v>2</v>
      </c>
      <c r="O40" s="8">
        <v>3</v>
      </c>
      <c r="P40" s="8">
        <v>2</v>
      </c>
      <c r="Q40" s="9"/>
    </row>
    <row r="41" spans="1:17" s="7" customFormat="1" ht="42" customHeight="1">
      <c r="A41" s="20">
        <v>35</v>
      </c>
      <c r="B41" s="8"/>
      <c r="C41" s="37" t="s">
        <v>28</v>
      </c>
      <c r="D41" s="27" t="s">
        <v>152</v>
      </c>
      <c r="E41" s="8"/>
      <c r="F41" s="46">
        <f t="shared" si="1"/>
        <v>10</v>
      </c>
      <c r="G41" s="46">
        <f t="shared" si="2"/>
        <v>5</v>
      </c>
      <c r="H41" s="10">
        <v>5</v>
      </c>
      <c r="I41" s="10"/>
      <c r="J41" s="46">
        <f t="shared" si="3"/>
        <v>5</v>
      </c>
      <c r="K41" s="10">
        <v>3</v>
      </c>
      <c r="L41" s="10">
        <v>2</v>
      </c>
      <c r="M41" s="10">
        <f t="shared" si="4"/>
        <v>7</v>
      </c>
      <c r="N41" s="8">
        <v>1</v>
      </c>
      <c r="O41" s="8">
        <v>2</v>
      </c>
      <c r="P41" s="8">
        <v>4</v>
      </c>
      <c r="Q41" s="9"/>
    </row>
    <row r="42" spans="1:17" s="7" customFormat="1" ht="42" customHeight="1">
      <c r="A42" s="20">
        <v>36</v>
      </c>
      <c r="B42" s="50" t="s">
        <v>238</v>
      </c>
      <c r="C42" s="51" t="s">
        <v>239</v>
      </c>
      <c r="D42" s="52" t="s">
        <v>240</v>
      </c>
      <c r="E42" s="53"/>
      <c r="F42" s="54">
        <f t="shared" si="1"/>
        <v>7</v>
      </c>
      <c r="G42" s="54">
        <f t="shared" si="2"/>
        <v>2</v>
      </c>
      <c r="H42" s="50">
        <v>2</v>
      </c>
      <c r="I42" s="50"/>
      <c r="J42" s="54">
        <f t="shared" si="3"/>
        <v>5</v>
      </c>
      <c r="K42" s="50">
        <v>4</v>
      </c>
      <c r="L42" s="50">
        <v>1</v>
      </c>
      <c r="M42" s="10">
        <f t="shared" si="4"/>
        <v>1</v>
      </c>
      <c r="N42" s="50">
        <v>1</v>
      </c>
      <c r="O42" s="50">
        <v>0</v>
      </c>
      <c r="P42" s="50">
        <v>0</v>
      </c>
      <c r="Q42" s="50"/>
    </row>
    <row r="43" spans="1:17" s="7" customFormat="1" ht="42" customHeight="1">
      <c r="A43" s="20">
        <v>37</v>
      </c>
      <c r="B43" s="8" t="s">
        <v>200</v>
      </c>
      <c r="C43" s="5" t="s">
        <v>29</v>
      </c>
      <c r="D43" s="28" t="s">
        <v>153</v>
      </c>
      <c r="E43" s="22"/>
      <c r="F43" s="46">
        <f t="shared" si="1"/>
        <v>20</v>
      </c>
      <c r="G43" s="46">
        <f t="shared" si="2"/>
        <v>2</v>
      </c>
      <c r="H43" s="49">
        <v>2</v>
      </c>
      <c r="I43" s="10"/>
      <c r="J43" s="46">
        <f t="shared" si="3"/>
        <v>18</v>
      </c>
      <c r="K43" s="49">
        <v>17</v>
      </c>
      <c r="L43" s="10">
        <v>1</v>
      </c>
      <c r="M43" s="10">
        <f t="shared" si="4"/>
        <v>7</v>
      </c>
      <c r="N43" s="8">
        <v>1</v>
      </c>
      <c r="O43" s="8">
        <v>3</v>
      </c>
      <c r="P43" s="8">
        <v>3</v>
      </c>
      <c r="Q43" s="9"/>
    </row>
    <row r="44" spans="1:17" s="7" customFormat="1" ht="42" customHeight="1">
      <c r="A44" s="20">
        <v>38</v>
      </c>
      <c r="B44" s="8" t="s">
        <v>201</v>
      </c>
      <c r="C44" s="38" t="s">
        <v>131</v>
      </c>
      <c r="D44" s="23" t="s">
        <v>154</v>
      </c>
      <c r="E44" s="23" t="s">
        <v>151</v>
      </c>
      <c r="F44" s="46">
        <f t="shared" si="1"/>
        <v>15</v>
      </c>
      <c r="G44" s="46">
        <f t="shared" si="2"/>
        <v>0</v>
      </c>
      <c r="H44" s="10">
        <v>0</v>
      </c>
      <c r="I44" s="10"/>
      <c r="J44" s="46">
        <f t="shared" si="3"/>
        <v>15</v>
      </c>
      <c r="K44" s="10">
        <v>13</v>
      </c>
      <c r="L44" s="10">
        <v>2</v>
      </c>
      <c r="M44" s="10">
        <f t="shared" si="4"/>
        <v>11</v>
      </c>
      <c r="N44" s="8">
        <v>3</v>
      </c>
      <c r="O44" s="8">
        <v>4</v>
      </c>
      <c r="P44" s="8">
        <v>4</v>
      </c>
      <c r="Q44" s="9"/>
    </row>
    <row r="45" spans="1:17" s="7" customFormat="1" ht="42" customHeight="1">
      <c r="A45" s="20">
        <v>39</v>
      </c>
      <c r="B45" s="8"/>
      <c r="C45" s="38" t="s">
        <v>130</v>
      </c>
      <c r="D45" s="23" t="s">
        <v>155</v>
      </c>
      <c r="E45" s="22"/>
      <c r="F45" s="46">
        <f t="shared" si="1"/>
        <v>11</v>
      </c>
      <c r="G45" s="46">
        <f t="shared" si="2"/>
        <v>2</v>
      </c>
      <c r="H45" s="10">
        <v>2</v>
      </c>
      <c r="I45" s="10"/>
      <c r="J45" s="46">
        <f t="shared" si="3"/>
        <v>9</v>
      </c>
      <c r="K45" s="10">
        <v>9</v>
      </c>
      <c r="L45" s="10">
        <v>0</v>
      </c>
      <c r="M45" s="10">
        <f t="shared" si="4"/>
        <v>1</v>
      </c>
      <c r="N45" s="8">
        <v>0</v>
      </c>
      <c r="O45" s="8">
        <v>1</v>
      </c>
      <c r="P45" s="8">
        <v>0</v>
      </c>
      <c r="Q45" s="9"/>
    </row>
    <row r="46" spans="1:17" s="7" customFormat="1" ht="42" customHeight="1">
      <c r="A46" s="20">
        <v>40</v>
      </c>
      <c r="B46" s="8" t="s">
        <v>202</v>
      </c>
      <c r="C46" s="39" t="s">
        <v>30</v>
      </c>
      <c r="D46" s="23" t="s">
        <v>156</v>
      </c>
      <c r="E46" s="8" t="s">
        <v>31</v>
      </c>
      <c r="F46" s="46">
        <f t="shared" si="1"/>
        <v>14</v>
      </c>
      <c r="G46" s="46">
        <f t="shared" si="2"/>
        <v>6</v>
      </c>
      <c r="H46" s="10">
        <v>5</v>
      </c>
      <c r="I46" s="10">
        <v>1</v>
      </c>
      <c r="J46" s="46">
        <f t="shared" si="3"/>
        <v>8</v>
      </c>
      <c r="K46" s="10">
        <v>6</v>
      </c>
      <c r="L46" s="10">
        <v>2</v>
      </c>
      <c r="M46" s="10">
        <f t="shared" si="4"/>
        <v>16</v>
      </c>
      <c r="N46" s="8">
        <v>3</v>
      </c>
      <c r="O46" s="8">
        <v>6</v>
      </c>
      <c r="P46" s="8">
        <v>7</v>
      </c>
      <c r="Q46" s="9"/>
    </row>
    <row r="47" spans="1:17" s="7" customFormat="1" ht="42" customHeight="1">
      <c r="A47" s="20">
        <v>41</v>
      </c>
      <c r="B47" s="8"/>
      <c r="C47" s="5" t="s">
        <v>32</v>
      </c>
      <c r="D47" s="8" t="s">
        <v>33</v>
      </c>
      <c r="E47" s="8"/>
      <c r="F47" s="46">
        <f t="shared" si="1"/>
        <v>9</v>
      </c>
      <c r="G47" s="46">
        <f t="shared" si="2"/>
        <v>3</v>
      </c>
      <c r="H47" s="10">
        <v>2</v>
      </c>
      <c r="I47" s="10">
        <v>1</v>
      </c>
      <c r="J47" s="46">
        <f t="shared" si="3"/>
        <v>6</v>
      </c>
      <c r="K47" s="10">
        <v>6</v>
      </c>
      <c r="L47" s="10">
        <v>0</v>
      </c>
      <c r="M47" s="10">
        <f t="shared" si="4"/>
        <v>4</v>
      </c>
      <c r="N47" s="8">
        <v>1</v>
      </c>
      <c r="O47" s="8">
        <v>3</v>
      </c>
      <c r="P47" s="8">
        <v>0</v>
      </c>
      <c r="Q47" s="9"/>
    </row>
    <row r="48" spans="1:17" s="7" customFormat="1" ht="42" customHeight="1">
      <c r="A48" s="20">
        <v>42</v>
      </c>
      <c r="B48" s="8"/>
      <c r="C48" s="5" t="s">
        <v>34</v>
      </c>
      <c r="D48" s="8" t="s">
        <v>35</v>
      </c>
      <c r="E48" s="23" t="s">
        <v>150</v>
      </c>
      <c r="F48" s="46">
        <f t="shared" si="1"/>
        <v>10</v>
      </c>
      <c r="G48" s="46">
        <f t="shared" si="2"/>
        <v>7</v>
      </c>
      <c r="H48" s="10">
        <v>5</v>
      </c>
      <c r="I48" s="10">
        <v>2</v>
      </c>
      <c r="J48" s="46">
        <f t="shared" si="3"/>
        <v>3</v>
      </c>
      <c r="K48" s="10">
        <v>3</v>
      </c>
      <c r="L48" s="10">
        <v>0</v>
      </c>
      <c r="M48" s="10">
        <f t="shared" si="4"/>
        <v>0</v>
      </c>
      <c r="N48" s="8">
        <v>0</v>
      </c>
      <c r="O48" s="8">
        <v>0</v>
      </c>
      <c r="P48" s="8">
        <v>0</v>
      </c>
      <c r="Q48" s="9"/>
    </row>
    <row r="49" spans="1:17" s="7" customFormat="1" ht="42" customHeight="1">
      <c r="A49" s="20">
        <v>43</v>
      </c>
      <c r="B49" s="8"/>
      <c r="C49" s="5" t="s">
        <v>36</v>
      </c>
      <c r="D49" s="8" t="s">
        <v>37</v>
      </c>
      <c r="E49" s="23" t="s">
        <v>150</v>
      </c>
      <c r="F49" s="46">
        <f t="shared" si="1"/>
        <v>10</v>
      </c>
      <c r="G49" s="46">
        <f t="shared" si="2"/>
        <v>6</v>
      </c>
      <c r="H49" s="10">
        <v>4</v>
      </c>
      <c r="I49" s="10">
        <v>2</v>
      </c>
      <c r="J49" s="46">
        <f t="shared" si="3"/>
        <v>4</v>
      </c>
      <c r="K49" s="10">
        <v>4</v>
      </c>
      <c r="L49" s="10">
        <v>0</v>
      </c>
      <c r="M49" s="10">
        <f t="shared" si="4"/>
        <v>0</v>
      </c>
      <c r="N49" s="8">
        <v>0</v>
      </c>
      <c r="O49" s="8">
        <v>0</v>
      </c>
      <c r="P49" s="8">
        <v>0</v>
      </c>
      <c r="Q49" s="9"/>
    </row>
    <row r="50" spans="1:17" s="7" customFormat="1" ht="42" customHeight="1">
      <c r="A50" s="20">
        <v>44</v>
      </c>
      <c r="B50" s="8"/>
      <c r="C50" s="5" t="s">
        <v>38</v>
      </c>
      <c r="D50" s="8" t="s">
        <v>39</v>
      </c>
      <c r="E50" s="8" t="s">
        <v>40</v>
      </c>
      <c r="F50" s="46">
        <f t="shared" si="1"/>
        <v>11</v>
      </c>
      <c r="G50" s="46">
        <f t="shared" si="2"/>
        <v>11</v>
      </c>
      <c r="H50" s="10">
        <v>10</v>
      </c>
      <c r="I50" s="10">
        <v>1</v>
      </c>
      <c r="J50" s="46">
        <f t="shared" si="3"/>
        <v>0</v>
      </c>
      <c r="K50" s="10">
        <v>0</v>
      </c>
      <c r="L50" s="10">
        <v>0</v>
      </c>
      <c r="M50" s="10">
        <f t="shared" si="4"/>
        <v>0</v>
      </c>
      <c r="N50" s="21">
        <v>0</v>
      </c>
      <c r="O50" s="21">
        <v>0</v>
      </c>
      <c r="P50" s="8">
        <v>0</v>
      </c>
      <c r="Q50" s="9"/>
    </row>
    <row r="51" spans="1:17" s="7" customFormat="1" ht="42" customHeight="1">
      <c r="A51" s="20">
        <v>45</v>
      </c>
      <c r="B51" s="8"/>
      <c r="C51" s="5" t="s">
        <v>41</v>
      </c>
      <c r="D51" s="22" t="s">
        <v>42</v>
      </c>
      <c r="E51" s="22" t="s">
        <v>43</v>
      </c>
      <c r="F51" s="46">
        <f t="shared" si="1"/>
        <v>7</v>
      </c>
      <c r="G51" s="46">
        <f t="shared" si="2"/>
        <v>3</v>
      </c>
      <c r="H51" s="10">
        <v>2</v>
      </c>
      <c r="I51" s="10">
        <v>1</v>
      </c>
      <c r="J51" s="46">
        <f t="shared" si="3"/>
        <v>4</v>
      </c>
      <c r="K51" s="10">
        <v>4</v>
      </c>
      <c r="L51" s="10">
        <v>0</v>
      </c>
      <c r="M51" s="10">
        <f t="shared" si="4"/>
        <v>1</v>
      </c>
      <c r="N51" s="8">
        <v>0</v>
      </c>
      <c r="O51" s="8">
        <v>0</v>
      </c>
      <c r="P51" s="8">
        <v>1</v>
      </c>
      <c r="Q51" s="9"/>
    </row>
    <row r="52" spans="1:17" s="7" customFormat="1" ht="42" customHeight="1">
      <c r="A52" s="20">
        <v>46</v>
      </c>
      <c r="B52" s="8"/>
      <c r="C52" s="5" t="s">
        <v>44</v>
      </c>
      <c r="D52" s="23" t="s">
        <v>149</v>
      </c>
      <c r="E52" s="8" t="s">
        <v>45</v>
      </c>
      <c r="F52" s="46">
        <f t="shared" si="1"/>
        <v>7</v>
      </c>
      <c r="G52" s="46">
        <f t="shared" si="2"/>
        <v>3</v>
      </c>
      <c r="H52" s="10">
        <v>2</v>
      </c>
      <c r="I52" s="10">
        <v>1</v>
      </c>
      <c r="J52" s="46">
        <f t="shared" si="3"/>
        <v>4</v>
      </c>
      <c r="K52" s="10">
        <v>3</v>
      </c>
      <c r="L52" s="10">
        <v>1</v>
      </c>
      <c r="M52" s="10">
        <f t="shared" si="4"/>
        <v>1</v>
      </c>
      <c r="N52" s="8">
        <v>1</v>
      </c>
      <c r="O52" s="8">
        <v>0</v>
      </c>
      <c r="P52" s="8">
        <v>0</v>
      </c>
      <c r="Q52" s="9"/>
    </row>
    <row r="53" spans="1:17" s="7" customFormat="1" ht="42" customHeight="1">
      <c r="A53" s="20">
        <v>47</v>
      </c>
      <c r="B53" s="8" t="s">
        <v>203</v>
      </c>
      <c r="C53" s="5" t="s">
        <v>46</v>
      </c>
      <c r="D53" s="8" t="s">
        <v>47</v>
      </c>
      <c r="E53" s="8" t="s">
        <v>48</v>
      </c>
      <c r="F53" s="46">
        <f t="shared" si="1"/>
        <v>31</v>
      </c>
      <c r="G53" s="46">
        <f t="shared" si="2"/>
        <v>1</v>
      </c>
      <c r="H53" s="10">
        <v>1</v>
      </c>
      <c r="I53" s="10">
        <v>0</v>
      </c>
      <c r="J53" s="46">
        <f t="shared" si="3"/>
        <v>30</v>
      </c>
      <c r="K53" s="10">
        <v>27</v>
      </c>
      <c r="L53" s="10">
        <v>3</v>
      </c>
      <c r="M53" s="10">
        <f t="shared" si="4"/>
        <v>10</v>
      </c>
      <c r="N53" s="8">
        <v>2</v>
      </c>
      <c r="O53" s="8">
        <v>4</v>
      </c>
      <c r="P53" s="8">
        <v>4</v>
      </c>
      <c r="Q53" s="9"/>
    </row>
    <row r="54" spans="1:17" s="7" customFormat="1" ht="42" customHeight="1">
      <c r="A54" s="20">
        <v>48</v>
      </c>
      <c r="B54" s="8"/>
      <c r="C54" s="5" t="s">
        <v>49</v>
      </c>
      <c r="D54" s="8" t="s">
        <v>50</v>
      </c>
      <c r="E54" s="23" t="s">
        <v>148</v>
      </c>
      <c r="F54" s="46">
        <f t="shared" si="1"/>
        <v>39</v>
      </c>
      <c r="G54" s="46">
        <f t="shared" si="2"/>
        <v>7</v>
      </c>
      <c r="H54" s="10">
        <v>7</v>
      </c>
      <c r="I54" s="10">
        <v>0</v>
      </c>
      <c r="J54" s="46">
        <f t="shared" si="3"/>
        <v>32</v>
      </c>
      <c r="K54" s="10">
        <v>32</v>
      </c>
      <c r="L54" s="10">
        <v>0</v>
      </c>
      <c r="M54" s="10">
        <f t="shared" si="4"/>
        <v>22</v>
      </c>
      <c r="N54" s="8">
        <v>6</v>
      </c>
      <c r="O54" s="8">
        <v>6</v>
      </c>
      <c r="P54" s="8">
        <v>10</v>
      </c>
      <c r="Q54" s="9"/>
    </row>
    <row r="55" spans="1:17" s="7" customFormat="1" ht="42" customHeight="1">
      <c r="A55" s="20">
        <v>49</v>
      </c>
      <c r="B55" s="8"/>
      <c r="C55" s="5" t="s">
        <v>51</v>
      </c>
      <c r="D55" s="22" t="s">
        <v>52</v>
      </c>
      <c r="E55" s="29" t="s">
        <v>170</v>
      </c>
      <c r="F55" s="46">
        <f t="shared" si="1"/>
        <v>29</v>
      </c>
      <c r="G55" s="46">
        <f t="shared" si="2"/>
        <v>5</v>
      </c>
      <c r="H55" s="10">
        <v>4</v>
      </c>
      <c r="I55" s="10">
        <v>1</v>
      </c>
      <c r="J55" s="46">
        <f t="shared" si="3"/>
        <v>24</v>
      </c>
      <c r="K55" s="10">
        <v>23</v>
      </c>
      <c r="L55" s="10">
        <v>1</v>
      </c>
      <c r="M55" s="10">
        <f t="shared" si="4"/>
        <v>9</v>
      </c>
      <c r="N55" s="8">
        <v>1</v>
      </c>
      <c r="O55" s="8">
        <v>4</v>
      </c>
      <c r="P55" s="8">
        <v>4</v>
      </c>
      <c r="Q55" s="9"/>
    </row>
    <row r="56" spans="1:17" s="7" customFormat="1" ht="42" customHeight="1">
      <c r="A56" s="20">
        <v>50</v>
      </c>
      <c r="B56" s="8"/>
      <c r="C56" s="5" t="s">
        <v>53</v>
      </c>
      <c r="D56" s="22" t="s">
        <v>54</v>
      </c>
      <c r="E56" s="22"/>
      <c r="F56" s="46">
        <f t="shared" si="1"/>
        <v>10</v>
      </c>
      <c r="G56" s="46">
        <f t="shared" si="2"/>
        <v>2</v>
      </c>
      <c r="H56" s="10">
        <v>2</v>
      </c>
      <c r="I56" s="10">
        <v>0</v>
      </c>
      <c r="J56" s="46">
        <f t="shared" si="3"/>
        <v>8</v>
      </c>
      <c r="K56" s="10">
        <v>7</v>
      </c>
      <c r="L56" s="10">
        <v>1</v>
      </c>
      <c r="M56" s="10">
        <f t="shared" si="4"/>
        <v>3</v>
      </c>
      <c r="N56" s="8">
        <v>1</v>
      </c>
      <c r="O56" s="8">
        <v>1</v>
      </c>
      <c r="P56" s="8">
        <v>1</v>
      </c>
      <c r="Q56" s="9"/>
    </row>
    <row r="57" spans="1:17" s="7" customFormat="1" ht="42" customHeight="1">
      <c r="A57" s="20">
        <v>51</v>
      </c>
      <c r="B57" s="8"/>
      <c r="C57" s="5" t="s">
        <v>55</v>
      </c>
      <c r="D57" s="22" t="s">
        <v>56</v>
      </c>
      <c r="E57" s="22"/>
      <c r="F57" s="46">
        <f t="shared" si="1"/>
        <v>9</v>
      </c>
      <c r="G57" s="46">
        <f t="shared" si="2"/>
        <v>2</v>
      </c>
      <c r="H57" s="10">
        <v>2</v>
      </c>
      <c r="I57" s="10">
        <v>0</v>
      </c>
      <c r="J57" s="46">
        <f t="shared" si="3"/>
        <v>7</v>
      </c>
      <c r="K57" s="10">
        <v>1</v>
      </c>
      <c r="L57" s="10">
        <v>6</v>
      </c>
      <c r="M57" s="10">
        <f t="shared" si="4"/>
        <v>6</v>
      </c>
      <c r="N57" s="8">
        <v>3</v>
      </c>
      <c r="O57" s="8">
        <v>3</v>
      </c>
      <c r="P57" s="8">
        <v>0</v>
      </c>
      <c r="Q57" s="9"/>
    </row>
    <row r="58" spans="1:17" s="7" customFormat="1" ht="42" customHeight="1">
      <c r="A58" s="20">
        <v>52</v>
      </c>
      <c r="B58" s="8"/>
      <c r="C58" s="5" t="s">
        <v>57</v>
      </c>
      <c r="D58" s="8" t="s">
        <v>58</v>
      </c>
      <c r="E58" s="8"/>
      <c r="F58" s="46">
        <f t="shared" si="1"/>
        <v>35</v>
      </c>
      <c r="G58" s="46">
        <f t="shared" si="2"/>
        <v>1</v>
      </c>
      <c r="H58" s="10">
        <v>1</v>
      </c>
      <c r="I58" s="10">
        <v>0</v>
      </c>
      <c r="J58" s="46">
        <f t="shared" si="3"/>
        <v>34</v>
      </c>
      <c r="K58" s="10">
        <v>27</v>
      </c>
      <c r="L58" s="10">
        <v>7</v>
      </c>
      <c r="M58" s="10">
        <f t="shared" si="4"/>
        <v>4</v>
      </c>
      <c r="N58" s="8">
        <v>4</v>
      </c>
      <c r="O58" s="8">
        <v>0</v>
      </c>
      <c r="P58" s="8">
        <v>0</v>
      </c>
      <c r="Q58" s="9"/>
    </row>
    <row r="59" spans="1:17" s="7" customFormat="1" ht="42" customHeight="1">
      <c r="A59" s="20">
        <v>53</v>
      </c>
      <c r="B59" s="8"/>
      <c r="C59" s="5" t="s">
        <v>204</v>
      </c>
      <c r="D59" s="8" t="s">
        <v>205</v>
      </c>
      <c r="E59" s="22"/>
      <c r="F59" s="46">
        <f t="shared" si="1"/>
        <v>12</v>
      </c>
      <c r="G59" s="46">
        <f t="shared" si="2"/>
        <v>12</v>
      </c>
      <c r="H59" s="10">
        <v>12</v>
      </c>
      <c r="I59" s="10"/>
      <c r="J59" s="46">
        <f t="shared" si="3"/>
        <v>0</v>
      </c>
      <c r="K59" s="10">
        <v>0</v>
      </c>
      <c r="L59" s="10">
        <v>0</v>
      </c>
      <c r="M59" s="10">
        <f t="shared" si="4"/>
        <v>9</v>
      </c>
      <c r="N59" s="8">
        <v>0</v>
      </c>
      <c r="O59" s="8">
        <v>4</v>
      </c>
      <c r="P59" s="8">
        <v>5</v>
      </c>
      <c r="Q59" s="9"/>
    </row>
    <row r="60" spans="1:17" s="7" customFormat="1" ht="42" customHeight="1">
      <c r="A60" s="20">
        <v>54</v>
      </c>
      <c r="B60" s="8" t="s">
        <v>206</v>
      </c>
      <c r="C60" s="5" t="s">
        <v>59</v>
      </c>
      <c r="D60" s="8" t="s">
        <v>60</v>
      </c>
      <c r="E60" s="22"/>
      <c r="F60" s="46">
        <f t="shared" si="1"/>
        <v>16</v>
      </c>
      <c r="G60" s="46">
        <f t="shared" si="2"/>
        <v>7</v>
      </c>
      <c r="H60" s="10">
        <v>7</v>
      </c>
      <c r="I60" s="10"/>
      <c r="J60" s="46">
        <f t="shared" si="3"/>
        <v>9</v>
      </c>
      <c r="K60" s="10">
        <v>8</v>
      </c>
      <c r="L60" s="10">
        <v>1</v>
      </c>
      <c r="M60" s="10">
        <f t="shared" si="4"/>
        <v>2</v>
      </c>
      <c r="N60" s="8">
        <v>0</v>
      </c>
      <c r="O60" s="8">
        <v>2</v>
      </c>
      <c r="P60" s="8">
        <v>0</v>
      </c>
      <c r="Q60" s="9"/>
    </row>
    <row r="61" spans="1:17" s="7" customFormat="1" ht="42" customHeight="1">
      <c r="A61" s="20">
        <v>55</v>
      </c>
      <c r="B61" s="8"/>
      <c r="C61" s="5" t="s">
        <v>63</v>
      </c>
      <c r="D61" s="8" t="s">
        <v>61</v>
      </c>
      <c r="E61" s="22"/>
      <c r="F61" s="46">
        <f t="shared" si="1"/>
        <v>11</v>
      </c>
      <c r="G61" s="46">
        <f t="shared" si="2"/>
        <v>4</v>
      </c>
      <c r="H61" s="10">
        <v>4</v>
      </c>
      <c r="I61" s="10"/>
      <c r="J61" s="46">
        <f t="shared" si="3"/>
        <v>7</v>
      </c>
      <c r="K61" s="10">
        <v>7</v>
      </c>
      <c r="L61" s="10">
        <v>0</v>
      </c>
      <c r="M61" s="10">
        <f t="shared" si="4"/>
        <v>5</v>
      </c>
      <c r="N61" s="8">
        <v>1</v>
      </c>
      <c r="O61" s="8">
        <v>2</v>
      </c>
      <c r="P61" s="8">
        <v>2</v>
      </c>
      <c r="Q61" s="9"/>
    </row>
    <row r="62" spans="1:17" s="7" customFormat="1" ht="42" customHeight="1">
      <c r="A62" s="20">
        <v>56</v>
      </c>
      <c r="B62" s="8"/>
      <c r="C62" s="5" t="s">
        <v>64</v>
      </c>
      <c r="D62" s="8" t="s">
        <v>78</v>
      </c>
      <c r="E62" s="22"/>
      <c r="F62" s="46">
        <f t="shared" si="1"/>
        <v>30</v>
      </c>
      <c r="G62" s="46">
        <f t="shared" si="2"/>
        <v>3</v>
      </c>
      <c r="H62" s="10">
        <v>3</v>
      </c>
      <c r="I62" s="10"/>
      <c r="J62" s="46">
        <f t="shared" si="3"/>
        <v>27</v>
      </c>
      <c r="K62" s="10">
        <v>25</v>
      </c>
      <c r="L62" s="10">
        <v>2</v>
      </c>
      <c r="M62" s="10">
        <f t="shared" si="4"/>
        <v>5</v>
      </c>
      <c r="N62" s="8">
        <v>1</v>
      </c>
      <c r="O62" s="8">
        <v>2</v>
      </c>
      <c r="P62" s="8">
        <v>2</v>
      </c>
      <c r="Q62" s="9"/>
    </row>
    <row r="63" spans="1:17" s="7" customFormat="1" ht="42" customHeight="1">
      <c r="A63" s="20">
        <v>57</v>
      </c>
      <c r="B63" s="8"/>
      <c r="C63" s="5" t="s">
        <v>79</v>
      </c>
      <c r="D63" s="8" t="s">
        <v>80</v>
      </c>
      <c r="E63" s="22"/>
      <c r="F63" s="46">
        <f t="shared" si="1"/>
        <v>8</v>
      </c>
      <c r="G63" s="46">
        <f t="shared" si="2"/>
        <v>4</v>
      </c>
      <c r="H63" s="10">
        <v>4</v>
      </c>
      <c r="I63" s="10"/>
      <c r="J63" s="46">
        <f t="shared" si="3"/>
        <v>4</v>
      </c>
      <c r="K63" s="10">
        <v>3</v>
      </c>
      <c r="L63" s="10">
        <v>1</v>
      </c>
      <c r="M63" s="10">
        <f t="shared" si="4"/>
        <v>3</v>
      </c>
      <c r="N63" s="8">
        <v>1</v>
      </c>
      <c r="O63" s="8">
        <v>1</v>
      </c>
      <c r="P63" s="8">
        <v>1</v>
      </c>
      <c r="Q63" s="9"/>
    </row>
    <row r="64" spans="1:17" s="7" customFormat="1" ht="42" customHeight="1">
      <c r="A64" s="20">
        <v>58</v>
      </c>
      <c r="B64" s="8"/>
      <c r="C64" s="5" t="s">
        <v>81</v>
      </c>
      <c r="D64" s="8" t="s">
        <v>82</v>
      </c>
      <c r="E64" s="22"/>
      <c r="F64" s="46">
        <f t="shared" si="1"/>
        <v>9</v>
      </c>
      <c r="G64" s="46">
        <f t="shared" si="2"/>
        <v>2</v>
      </c>
      <c r="H64" s="10">
        <v>2</v>
      </c>
      <c r="I64" s="10"/>
      <c r="J64" s="46">
        <f t="shared" si="3"/>
        <v>7</v>
      </c>
      <c r="K64" s="10">
        <v>7</v>
      </c>
      <c r="L64" s="10">
        <v>0</v>
      </c>
      <c r="M64" s="10">
        <f t="shared" si="4"/>
        <v>2</v>
      </c>
      <c r="N64" s="8">
        <v>0</v>
      </c>
      <c r="O64" s="8">
        <v>1</v>
      </c>
      <c r="P64" s="8">
        <v>1</v>
      </c>
      <c r="Q64" s="9"/>
    </row>
    <row r="65" spans="1:17" s="7" customFormat="1" ht="42" customHeight="1">
      <c r="A65" s="20">
        <v>59</v>
      </c>
      <c r="B65" s="8"/>
      <c r="C65" s="5" t="s">
        <v>62</v>
      </c>
      <c r="D65" s="8" t="s">
        <v>83</v>
      </c>
      <c r="E65" s="22"/>
      <c r="F65" s="46">
        <f t="shared" si="1"/>
        <v>20</v>
      </c>
      <c r="G65" s="46">
        <f t="shared" si="2"/>
        <v>3</v>
      </c>
      <c r="H65" s="10">
        <v>3</v>
      </c>
      <c r="I65" s="10"/>
      <c r="J65" s="46">
        <f t="shared" si="3"/>
        <v>17</v>
      </c>
      <c r="K65" s="10">
        <v>14</v>
      </c>
      <c r="L65" s="10">
        <v>3</v>
      </c>
      <c r="M65" s="10">
        <f t="shared" si="4"/>
        <v>3</v>
      </c>
      <c r="N65" s="8">
        <v>0</v>
      </c>
      <c r="O65" s="8">
        <v>2</v>
      </c>
      <c r="P65" s="8">
        <v>1</v>
      </c>
      <c r="Q65" s="9"/>
    </row>
    <row r="66" spans="1:17" s="7" customFormat="1" ht="42" customHeight="1">
      <c r="A66" s="20">
        <v>60</v>
      </c>
      <c r="B66" s="8"/>
      <c r="C66" s="5" t="s">
        <v>84</v>
      </c>
      <c r="D66" s="23" t="s">
        <v>158</v>
      </c>
      <c r="E66" s="22"/>
      <c r="F66" s="46">
        <f t="shared" si="1"/>
        <v>6</v>
      </c>
      <c r="G66" s="46">
        <f t="shared" si="2"/>
        <v>2</v>
      </c>
      <c r="H66" s="10">
        <v>2</v>
      </c>
      <c r="I66" s="10"/>
      <c r="J66" s="46">
        <f t="shared" si="3"/>
        <v>4</v>
      </c>
      <c r="K66" s="10">
        <v>4</v>
      </c>
      <c r="L66" s="10">
        <v>0</v>
      </c>
      <c r="M66" s="10">
        <f t="shared" si="4"/>
        <v>5</v>
      </c>
      <c r="N66" s="8">
        <v>1</v>
      </c>
      <c r="O66" s="8">
        <v>2</v>
      </c>
      <c r="P66" s="8">
        <v>2</v>
      </c>
      <c r="Q66" s="9"/>
    </row>
    <row r="67" spans="1:17" s="7" customFormat="1" ht="42" customHeight="1">
      <c r="A67" s="20">
        <v>61</v>
      </c>
      <c r="B67" s="8"/>
      <c r="C67" s="5" t="s">
        <v>208</v>
      </c>
      <c r="D67" s="23" t="s">
        <v>209</v>
      </c>
      <c r="E67" s="22"/>
      <c r="F67" s="46">
        <f t="shared" si="1"/>
        <v>12</v>
      </c>
      <c r="G67" s="46">
        <f t="shared" si="2"/>
        <v>5</v>
      </c>
      <c r="H67" s="10">
        <v>5</v>
      </c>
      <c r="I67" s="10"/>
      <c r="J67" s="46">
        <f t="shared" si="3"/>
        <v>7</v>
      </c>
      <c r="K67" s="10">
        <v>6</v>
      </c>
      <c r="L67" s="10">
        <v>1</v>
      </c>
      <c r="M67" s="10">
        <f t="shared" si="4"/>
        <v>3</v>
      </c>
      <c r="N67" s="8">
        <v>1</v>
      </c>
      <c r="O67" s="8">
        <v>1</v>
      </c>
      <c r="P67" s="8">
        <v>1</v>
      </c>
      <c r="Q67" s="9"/>
    </row>
    <row r="68" spans="1:17" s="7" customFormat="1" ht="42" customHeight="1">
      <c r="A68" s="20">
        <v>62</v>
      </c>
      <c r="B68" s="8" t="s">
        <v>207</v>
      </c>
      <c r="C68" s="5" t="s">
        <v>85</v>
      </c>
      <c r="D68" s="8" t="s">
        <v>86</v>
      </c>
      <c r="E68" s="8"/>
      <c r="F68" s="46">
        <f t="shared" si="1"/>
        <v>11</v>
      </c>
      <c r="G68" s="46">
        <f t="shared" si="2"/>
        <v>6</v>
      </c>
      <c r="H68" s="10">
        <v>6</v>
      </c>
      <c r="I68" s="10"/>
      <c r="J68" s="46">
        <f t="shared" si="3"/>
        <v>5</v>
      </c>
      <c r="K68" s="10">
        <v>5</v>
      </c>
      <c r="L68" s="10">
        <v>0</v>
      </c>
      <c r="M68" s="10">
        <f t="shared" si="4"/>
        <v>72</v>
      </c>
      <c r="N68" s="8">
        <v>17</v>
      </c>
      <c r="O68" s="8">
        <v>25</v>
      </c>
      <c r="P68" s="8">
        <v>30</v>
      </c>
      <c r="Q68" s="9"/>
    </row>
    <row r="69" spans="1:17" s="7" customFormat="1" ht="42" customHeight="1">
      <c r="A69" s="20">
        <v>63</v>
      </c>
      <c r="B69" s="8" t="s">
        <v>210</v>
      </c>
      <c r="C69" s="5" t="s">
        <v>87</v>
      </c>
      <c r="D69" s="8" t="s">
        <v>88</v>
      </c>
      <c r="E69" s="8"/>
      <c r="F69" s="46">
        <f t="shared" si="1"/>
        <v>15</v>
      </c>
      <c r="G69" s="46">
        <f t="shared" si="2"/>
        <v>3</v>
      </c>
      <c r="H69" s="10">
        <v>3</v>
      </c>
      <c r="I69" s="10"/>
      <c r="J69" s="46">
        <f t="shared" si="3"/>
        <v>12</v>
      </c>
      <c r="K69" s="10">
        <v>11</v>
      </c>
      <c r="L69" s="10">
        <v>1</v>
      </c>
      <c r="M69" s="10">
        <f t="shared" si="4"/>
        <v>56</v>
      </c>
      <c r="N69" s="8">
        <v>15</v>
      </c>
      <c r="O69" s="8">
        <v>25</v>
      </c>
      <c r="P69" s="8">
        <v>16</v>
      </c>
      <c r="Q69" s="9"/>
    </row>
    <row r="70" spans="1:17" s="7" customFormat="1" ht="42" customHeight="1">
      <c r="A70" s="20">
        <v>64</v>
      </c>
      <c r="B70" s="8"/>
      <c r="C70" s="5" t="s">
        <v>89</v>
      </c>
      <c r="D70" s="8" t="s">
        <v>90</v>
      </c>
      <c r="E70" s="8"/>
      <c r="F70" s="46">
        <f t="shared" si="1"/>
        <v>24</v>
      </c>
      <c r="G70" s="46">
        <f t="shared" si="2"/>
        <v>4</v>
      </c>
      <c r="H70" s="10">
        <v>4</v>
      </c>
      <c r="I70" s="10"/>
      <c r="J70" s="46">
        <f t="shared" si="3"/>
        <v>20</v>
      </c>
      <c r="K70" s="10">
        <v>19</v>
      </c>
      <c r="L70" s="10">
        <v>1</v>
      </c>
      <c r="M70" s="10">
        <f t="shared" si="4"/>
        <v>14</v>
      </c>
      <c r="N70" s="8">
        <v>3</v>
      </c>
      <c r="O70" s="8">
        <v>5</v>
      </c>
      <c r="P70" s="8">
        <v>6</v>
      </c>
      <c r="Q70" s="9"/>
    </row>
    <row r="71" spans="1:17" s="7" customFormat="1" ht="42" customHeight="1">
      <c r="A71" s="20">
        <v>65</v>
      </c>
      <c r="B71" s="8"/>
      <c r="C71" s="5" t="s">
        <v>211</v>
      </c>
      <c r="D71" s="8" t="s">
        <v>212</v>
      </c>
      <c r="E71" s="8" t="s">
        <v>213</v>
      </c>
      <c r="F71" s="46">
        <f t="shared" si="1"/>
        <v>22</v>
      </c>
      <c r="G71" s="46">
        <f t="shared" si="2"/>
        <v>3</v>
      </c>
      <c r="H71" s="10">
        <v>3</v>
      </c>
      <c r="I71" s="10"/>
      <c r="J71" s="46">
        <f t="shared" si="3"/>
        <v>19</v>
      </c>
      <c r="K71" s="10">
        <v>19</v>
      </c>
      <c r="L71" s="10">
        <v>0</v>
      </c>
      <c r="M71" s="10">
        <f t="shared" si="4"/>
        <v>0</v>
      </c>
      <c r="N71" s="8">
        <v>0</v>
      </c>
      <c r="O71" s="8">
        <v>0</v>
      </c>
      <c r="P71" s="8">
        <v>0</v>
      </c>
      <c r="Q71" s="9"/>
    </row>
    <row r="72" spans="1:17" s="7" customFormat="1" ht="42" customHeight="1">
      <c r="A72" s="20">
        <v>66</v>
      </c>
      <c r="B72" s="8" t="s">
        <v>241</v>
      </c>
      <c r="C72" s="5" t="s">
        <v>242</v>
      </c>
      <c r="D72" s="8" t="s">
        <v>243</v>
      </c>
      <c r="E72" s="8"/>
      <c r="F72" s="55">
        <f t="shared" si="1"/>
        <v>10</v>
      </c>
      <c r="G72" s="55">
        <v>3</v>
      </c>
      <c r="H72" s="49">
        <v>3</v>
      </c>
      <c r="I72" s="49"/>
      <c r="J72" s="55">
        <v>7</v>
      </c>
      <c r="K72" s="49">
        <v>7</v>
      </c>
      <c r="L72" s="49">
        <v>0</v>
      </c>
      <c r="M72" s="10">
        <f t="shared" ref="M72:M95" si="8">N72+O72+P72</f>
        <v>0</v>
      </c>
      <c r="N72" s="49">
        <v>0</v>
      </c>
      <c r="O72" s="49">
        <v>0</v>
      </c>
      <c r="P72" s="49">
        <v>0</v>
      </c>
      <c r="Q72" s="9"/>
    </row>
    <row r="73" spans="1:17" s="7" customFormat="1" ht="42" customHeight="1">
      <c r="A73" s="20">
        <v>67</v>
      </c>
      <c r="B73" s="8" t="s">
        <v>241</v>
      </c>
      <c r="C73" s="5" t="s">
        <v>244</v>
      </c>
      <c r="D73" s="8" t="s">
        <v>245</v>
      </c>
      <c r="E73" s="8"/>
      <c r="F73" s="55">
        <f t="shared" si="1"/>
        <v>10</v>
      </c>
      <c r="G73" s="55">
        <f t="shared" ref="G73:G74" si="9">H73+I73</f>
        <v>3</v>
      </c>
      <c r="H73" s="49">
        <v>3</v>
      </c>
      <c r="I73" s="10"/>
      <c r="J73" s="55">
        <f t="shared" ref="J73:J74" si="10">K73+L73</f>
        <v>7</v>
      </c>
      <c r="K73" s="49">
        <v>7</v>
      </c>
      <c r="L73" s="49">
        <v>0</v>
      </c>
      <c r="M73" s="10">
        <f t="shared" si="8"/>
        <v>0</v>
      </c>
      <c r="N73" s="49">
        <v>0</v>
      </c>
      <c r="O73" s="49">
        <v>0</v>
      </c>
      <c r="P73" s="49">
        <v>0</v>
      </c>
      <c r="Q73" s="9"/>
    </row>
    <row r="74" spans="1:17" s="7" customFormat="1" ht="42" customHeight="1">
      <c r="A74" s="20">
        <v>68</v>
      </c>
      <c r="B74" s="8" t="s">
        <v>241</v>
      </c>
      <c r="C74" s="5" t="s">
        <v>246</v>
      </c>
      <c r="D74" s="8" t="s">
        <v>247</v>
      </c>
      <c r="E74" s="8"/>
      <c r="F74" s="46">
        <f t="shared" si="1"/>
        <v>7</v>
      </c>
      <c r="G74" s="46">
        <f t="shared" si="9"/>
        <v>2</v>
      </c>
      <c r="H74" s="10">
        <v>2</v>
      </c>
      <c r="I74" s="10"/>
      <c r="J74" s="46">
        <f t="shared" si="10"/>
        <v>5</v>
      </c>
      <c r="K74" s="10">
        <v>4</v>
      </c>
      <c r="L74" s="10">
        <v>1</v>
      </c>
      <c r="M74" s="10">
        <f t="shared" si="8"/>
        <v>7</v>
      </c>
      <c r="N74" s="8">
        <v>2</v>
      </c>
      <c r="O74" s="8">
        <v>4</v>
      </c>
      <c r="P74" s="8">
        <v>1</v>
      </c>
      <c r="Q74" s="9"/>
    </row>
    <row r="75" spans="1:17" s="7" customFormat="1" ht="42" customHeight="1">
      <c r="A75" s="20">
        <v>69</v>
      </c>
      <c r="B75" s="8"/>
      <c r="C75" s="5" t="s">
        <v>65</v>
      </c>
      <c r="D75" s="8" t="s">
        <v>91</v>
      </c>
      <c r="E75" s="8" t="s">
        <v>92</v>
      </c>
      <c r="F75" s="46">
        <f t="shared" ref="F75:F96" si="11">G75+J75</f>
        <v>30</v>
      </c>
      <c r="G75" s="46">
        <f t="shared" ref="G75:G96" si="12">H75+I75</f>
        <v>5</v>
      </c>
      <c r="H75" s="10">
        <v>5</v>
      </c>
      <c r="I75" s="10"/>
      <c r="J75" s="46">
        <f t="shared" ref="J75:J96" si="13">K75+L75</f>
        <v>25</v>
      </c>
      <c r="K75" s="10">
        <v>22</v>
      </c>
      <c r="L75" s="10">
        <v>3</v>
      </c>
      <c r="M75" s="10">
        <f t="shared" si="8"/>
        <v>22</v>
      </c>
      <c r="N75" s="8">
        <v>4</v>
      </c>
      <c r="O75" s="8">
        <v>8</v>
      </c>
      <c r="P75" s="8">
        <v>10</v>
      </c>
      <c r="Q75" s="9"/>
    </row>
    <row r="76" spans="1:17" s="7" customFormat="1" ht="42" customHeight="1">
      <c r="A76" s="20">
        <v>70</v>
      </c>
      <c r="B76" s="8" t="s">
        <v>218</v>
      </c>
      <c r="C76" s="5" t="s">
        <v>216</v>
      </c>
      <c r="D76" s="8"/>
      <c r="E76" s="8" t="s">
        <v>217</v>
      </c>
      <c r="F76" s="46">
        <f t="shared" si="11"/>
        <v>15</v>
      </c>
      <c r="G76" s="46">
        <f t="shared" si="12"/>
        <v>7</v>
      </c>
      <c r="H76" s="10">
        <v>7</v>
      </c>
      <c r="I76" s="10"/>
      <c r="J76" s="46">
        <f t="shared" si="13"/>
        <v>8</v>
      </c>
      <c r="K76" s="10">
        <v>8</v>
      </c>
      <c r="L76" s="10">
        <v>0</v>
      </c>
      <c r="M76" s="10">
        <f t="shared" si="8"/>
        <v>0</v>
      </c>
      <c r="N76" s="8">
        <v>0</v>
      </c>
      <c r="O76" s="8">
        <v>0</v>
      </c>
      <c r="P76" s="8">
        <v>0</v>
      </c>
      <c r="Q76" s="9"/>
    </row>
    <row r="77" spans="1:17" s="7" customFormat="1" ht="42" customHeight="1">
      <c r="A77" s="20">
        <v>71</v>
      </c>
      <c r="B77" s="8" t="s">
        <v>214</v>
      </c>
      <c r="C77" s="5" t="s">
        <v>115</v>
      </c>
      <c r="D77" s="8" t="s">
        <v>93</v>
      </c>
      <c r="E77" s="8" t="s">
        <v>94</v>
      </c>
      <c r="F77" s="46">
        <f t="shared" si="11"/>
        <v>15</v>
      </c>
      <c r="G77" s="46">
        <f t="shared" si="12"/>
        <v>5</v>
      </c>
      <c r="H77" s="10">
        <v>5</v>
      </c>
      <c r="I77" s="10"/>
      <c r="J77" s="46">
        <f t="shared" si="13"/>
        <v>10</v>
      </c>
      <c r="K77" s="10">
        <v>10</v>
      </c>
      <c r="L77" s="10">
        <v>0</v>
      </c>
      <c r="M77" s="10">
        <f t="shared" si="8"/>
        <v>0</v>
      </c>
      <c r="N77" s="8">
        <v>0</v>
      </c>
      <c r="O77" s="8">
        <v>0</v>
      </c>
      <c r="P77" s="8">
        <v>0</v>
      </c>
      <c r="Q77" s="9"/>
    </row>
    <row r="78" spans="1:17" s="7" customFormat="1" ht="42" customHeight="1">
      <c r="A78" s="20">
        <v>72</v>
      </c>
      <c r="B78" s="8"/>
      <c r="C78" s="5" t="s">
        <v>116</v>
      </c>
      <c r="D78" s="8" t="s">
        <v>117</v>
      </c>
      <c r="E78" s="22"/>
      <c r="F78" s="46">
        <f t="shared" si="11"/>
        <v>13</v>
      </c>
      <c r="G78" s="46">
        <f t="shared" si="12"/>
        <v>13</v>
      </c>
      <c r="H78" s="10">
        <v>13</v>
      </c>
      <c r="I78" s="10"/>
      <c r="J78" s="46">
        <f t="shared" si="13"/>
        <v>0</v>
      </c>
      <c r="K78" s="10">
        <v>0</v>
      </c>
      <c r="L78" s="10">
        <v>0</v>
      </c>
      <c r="M78" s="10">
        <f t="shared" si="8"/>
        <v>6</v>
      </c>
      <c r="N78" s="8">
        <v>2</v>
      </c>
      <c r="O78" s="8">
        <v>2</v>
      </c>
      <c r="P78" s="8">
        <v>2</v>
      </c>
      <c r="Q78" s="9"/>
    </row>
    <row r="79" spans="1:17" s="7" customFormat="1" ht="42" customHeight="1">
      <c r="A79" s="20">
        <v>73</v>
      </c>
      <c r="B79" s="8" t="s">
        <v>215</v>
      </c>
      <c r="C79" s="5" t="s">
        <v>66</v>
      </c>
      <c r="D79" s="8" t="s">
        <v>95</v>
      </c>
      <c r="E79" s="23" t="s">
        <v>167</v>
      </c>
      <c r="F79" s="46">
        <f t="shared" si="11"/>
        <v>10</v>
      </c>
      <c r="G79" s="46">
        <f t="shared" si="12"/>
        <v>3</v>
      </c>
      <c r="H79" s="10">
        <v>3</v>
      </c>
      <c r="I79" s="10"/>
      <c r="J79" s="46">
        <f t="shared" si="13"/>
        <v>7</v>
      </c>
      <c r="K79" s="10">
        <v>4</v>
      </c>
      <c r="L79" s="10">
        <v>3</v>
      </c>
      <c r="M79" s="10">
        <f t="shared" si="8"/>
        <v>2</v>
      </c>
      <c r="N79" s="8">
        <v>0</v>
      </c>
      <c r="O79" s="8">
        <v>1</v>
      </c>
      <c r="P79" s="8">
        <v>1</v>
      </c>
      <c r="Q79" s="9"/>
    </row>
    <row r="80" spans="1:17" s="7" customFormat="1" ht="42" customHeight="1">
      <c r="A80" s="20">
        <v>74</v>
      </c>
      <c r="B80" s="8"/>
      <c r="C80" s="5" t="s">
        <v>96</v>
      </c>
      <c r="D80" s="23" t="s">
        <v>168</v>
      </c>
      <c r="E80" s="8"/>
      <c r="F80" s="46">
        <f t="shared" si="11"/>
        <v>7</v>
      </c>
      <c r="G80" s="46">
        <f t="shared" si="12"/>
        <v>0</v>
      </c>
      <c r="H80" s="10">
        <v>0</v>
      </c>
      <c r="I80" s="10"/>
      <c r="J80" s="46">
        <f t="shared" si="13"/>
        <v>7</v>
      </c>
      <c r="K80" s="10">
        <v>7</v>
      </c>
      <c r="L80" s="10">
        <v>0</v>
      </c>
      <c r="M80" s="10">
        <f t="shared" si="8"/>
        <v>1</v>
      </c>
      <c r="N80" s="8">
        <v>0</v>
      </c>
      <c r="O80" s="8">
        <v>1</v>
      </c>
      <c r="P80" s="8">
        <v>0</v>
      </c>
      <c r="Q80" s="9"/>
    </row>
    <row r="81" spans="1:17" s="7" customFormat="1" ht="42" customHeight="1">
      <c r="A81" s="20">
        <v>75</v>
      </c>
      <c r="B81" s="8" t="s">
        <v>219</v>
      </c>
      <c r="C81" s="5" t="s">
        <v>97</v>
      </c>
      <c r="D81" s="23" t="s">
        <v>169</v>
      </c>
      <c r="E81" s="22"/>
      <c r="F81" s="46">
        <f t="shared" si="11"/>
        <v>16</v>
      </c>
      <c r="G81" s="46">
        <f t="shared" si="12"/>
        <v>2</v>
      </c>
      <c r="H81" s="10">
        <v>2</v>
      </c>
      <c r="I81" s="10"/>
      <c r="J81" s="46">
        <f t="shared" si="13"/>
        <v>14</v>
      </c>
      <c r="K81" s="10">
        <v>11</v>
      </c>
      <c r="L81" s="10">
        <v>3</v>
      </c>
      <c r="M81" s="10">
        <f t="shared" si="8"/>
        <v>4</v>
      </c>
      <c r="N81" s="8">
        <v>1</v>
      </c>
      <c r="O81" s="8">
        <v>1</v>
      </c>
      <c r="P81" s="8">
        <v>2</v>
      </c>
      <c r="Q81" s="9"/>
    </row>
    <row r="82" spans="1:17" s="7" customFormat="1" ht="42" customHeight="1">
      <c r="A82" s="20">
        <v>76</v>
      </c>
      <c r="B82" s="8" t="s">
        <v>220</v>
      </c>
      <c r="C82" s="5" t="s">
        <v>98</v>
      </c>
      <c r="D82" s="8" t="s">
        <v>99</v>
      </c>
      <c r="E82" s="8" t="s">
        <v>100</v>
      </c>
      <c r="F82" s="46">
        <f t="shared" si="11"/>
        <v>5</v>
      </c>
      <c r="G82" s="46">
        <f t="shared" si="12"/>
        <v>2</v>
      </c>
      <c r="H82" s="10">
        <v>1</v>
      </c>
      <c r="I82" s="10">
        <v>1</v>
      </c>
      <c r="J82" s="46">
        <f t="shared" si="13"/>
        <v>3</v>
      </c>
      <c r="K82" s="10">
        <v>2</v>
      </c>
      <c r="L82" s="10">
        <v>1</v>
      </c>
      <c r="M82" s="10">
        <f t="shared" si="8"/>
        <v>2</v>
      </c>
      <c r="N82" s="8">
        <v>0</v>
      </c>
      <c r="O82" s="8">
        <v>1</v>
      </c>
      <c r="P82" s="8">
        <v>1</v>
      </c>
      <c r="Q82" s="9"/>
    </row>
    <row r="83" spans="1:17" s="7" customFormat="1" ht="42" customHeight="1">
      <c r="A83" s="20">
        <v>77</v>
      </c>
      <c r="B83" s="8" t="s">
        <v>220</v>
      </c>
      <c r="C83" s="5" t="s">
        <v>101</v>
      </c>
      <c r="D83" s="8" t="s">
        <v>102</v>
      </c>
      <c r="E83" s="48" t="s">
        <v>237</v>
      </c>
      <c r="F83" s="46">
        <f t="shared" si="11"/>
        <v>17</v>
      </c>
      <c r="G83" s="46">
        <f t="shared" si="12"/>
        <v>2</v>
      </c>
      <c r="H83" s="10">
        <v>1</v>
      </c>
      <c r="I83" s="10">
        <v>1</v>
      </c>
      <c r="J83" s="46">
        <f t="shared" si="13"/>
        <v>15</v>
      </c>
      <c r="K83" s="10">
        <v>11</v>
      </c>
      <c r="L83" s="10">
        <v>4</v>
      </c>
      <c r="M83" s="10">
        <f t="shared" si="8"/>
        <v>3</v>
      </c>
      <c r="N83" s="8">
        <v>1</v>
      </c>
      <c r="O83" s="8">
        <v>1</v>
      </c>
      <c r="P83" s="8">
        <v>1</v>
      </c>
      <c r="Q83" s="9"/>
    </row>
    <row r="84" spans="1:17" s="7" customFormat="1" ht="42" customHeight="1">
      <c r="A84" s="20">
        <v>78</v>
      </c>
      <c r="B84" s="8" t="s">
        <v>221</v>
      </c>
      <c r="C84" s="5" t="s">
        <v>67</v>
      </c>
      <c r="D84" s="23" t="s">
        <v>159</v>
      </c>
      <c r="E84" s="8"/>
      <c r="F84" s="46">
        <f t="shared" si="11"/>
        <v>34</v>
      </c>
      <c r="G84" s="46">
        <f t="shared" si="12"/>
        <v>2</v>
      </c>
      <c r="H84" s="10">
        <v>2</v>
      </c>
      <c r="I84" s="10"/>
      <c r="J84" s="46">
        <f t="shared" si="13"/>
        <v>32</v>
      </c>
      <c r="K84" s="10">
        <v>27</v>
      </c>
      <c r="L84" s="10">
        <v>5</v>
      </c>
      <c r="M84" s="10">
        <f t="shared" si="8"/>
        <v>15</v>
      </c>
      <c r="N84" s="15">
        <v>6</v>
      </c>
      <c r="O84" s="15">
        <v>4</v>
      </c>
      <c r="P84" s="15">
        <v>5</v>
      </c>
      <c r="Q84" s="16"/>
    </row>
    <row r="85" spans="1:17" s="7" customFormat="1" ht="42" customHeight="1">
      <c r="A85" s="20">
        <v>79</v>
      </c>
      <c r="B85" s="8"/>
      <c r="C85" s="5" t="s">
        <v>68</v>
      </c>
      <c r="D85" s="23" t="s">
        <v>160</v>
      </c>
      <c r="E85" s="22"/>
      <c r="F85" s="46">
        <f t="shared" si="11"/>
        <v>15</v>
      </c>
      <c r="G85" s="46">
        <f t="shared" si="12"/>
        <v>6</v>
      </c>
      <c r="H85" s="10">
        <v>6</v>
      </c>
      <c r="I85" s="10"/>
      <c r="J85" s="46">
        <f t="shared" si="13"/>
        <v>9</v>
      </c>
      <c r="K85" s="10">
        <v>6</v>
      </c>
      <c r="L85" s="10">
        <v>3</v>
      </c>
      <c r="M85" s="10">
        <f t="shared" si="8"/>
        <v>3</v>
      </c>
      <c r="N85" s="15">
        <v>1</v>
      </c>
      <c r="O85" s="15">
        <v>1</v>
      </c>
      <c r="P85" s="15">
        <v>1</v>
      </c>
      <c r="Q85" s="16"/>
    </row>
    <row r="86" spans="1:17" s="7" customFormat="1" ht="42" customHeight="1">
      <c r="A86" s="20">
        <v>80</v>
      </c>
      <c r="B86" s="8"/>
      <c r="C86" s="5" t="s">
        <v>69</v>
      </c>
      <c r="D86" s="23" t="s">
        <v>161</v>
      </c>
      <c r="E86" s="22"/>
      <c r="F86" s="46">
        <f t="shared" si="11"/>
        <v>22</v>
      </c>
      <c r="G86" s="46">
        <f t="shared" si="12"/>
        <v>1</v>
      </c>
      <c r="H86" s="10">
        <v>1</v>
      </c>
      <c r="I86" s="10"/>
      <c r="J86" s="46">
        <f t="shared" si="13"/>
        <v>21</v>
      </c>
      <c r="K86" s="10">
        <v>18</v>
      </c>
      <c r="L86" s="10">
        <v>3</v>
      </c>
      <c r="M86" s="10">
        <f t="shared" si="8"/>
        <v>0</v>
      </c>
      <c r="N86" s="15">
        <v>0</v>
      </c>
      <c r="O86" s="15">
        <v>0</v>
      </c>
      <c r="P86" s="15">
        <v>0</v>
      </c>
      <c r="Q86" s="16"/>
    </row>
    <row r="87" spans="1:17" s="7" customFormat="1" ht="42" customHeight="1">
      <c r="A87" s="20">
        <v>81</v>
      </c>
      <c r="B87" s="8"/>
      <c r="C87" s="5" t="s">
        <v>70</v>
      </c>
      <c r="D87" s="29" t="s">
        <v>162</v>
      </c>
      <c r="E87" s="22"/>
      <c r="F87" s="46">
        <f t="shared" si="11"/>
        <v>14</v>
      </c>
      <c r="G87" s="46">
        <f t="shared" si="12"/>
        <v>4</v>
      </c>
      <c r="H87" s="10">
        <v>4</v>
      </c>
      <c r="I87" s="10"/>
      <c r="J87" s="46">
        <f t="shared" si="13"/>
        <v>10</v>
      </c>
      <c r="K87" s="10">
        <v>8</v>
      </c>
      <c r="L87" s="10">
        <v>2</v>
      </c>
      <c r="M87" s="10">
        <f t="shared" si="8"/>
        <v>2</v>
      </c>
      <c r="N87" s="15">
        <v>1</v>
      </c>
      <c r="O87" s="15">
        <v>1</v>
      </c>
      <c r="P87" s="15">
        <v>0</v>
      </c>
      <c r="Q87" s="16"/>
    </row>
    <row r="88" spans="1:17" s="7" customFormat="1" ht="42" customHeight="1">
      <c r="A88" s="20">
        <v>82</v>
      </c>
      <c r="B88" s="8" t="s">
        <v>222</v>
      </c>
      <c r="C88" s="4" t="s">
        <v>118</v>
      </c>
      <c r="D88" s="23" t="s">
        <v>163</v>
      </c>
      <c r="E88" s="22"/>
      <c r="F88" s="46">
        <f t="shared" si="11"/>
        <v>19</v>
      </c>
      <c r="G88" s="46">
        <f t="shared" si="12"/>
        <v>1</v>
      </c>
      <c r="H88" s="10">
        <v>1</v>
      </c>
      <c r="I88" s="10"/>
      <c r="J88" s="46">
        <f t="shared" si="13"/>
        <v>18</v>
      </c>
      <c r="K88" s="10">
        <v>15</v>
      </c>
      <c r="L88" s="10">
        <v>3</v>
      </c>
      <c r="M88" s="10">
        <f t="shared" si="8"/>
        <v>6</v>
      </c>
      <c r="N88" s="8">
        <v>2</v>
      </c>
      <c r="O88" s="8">
        <v>2</v>
      </c>
      <c r="P88" s="8">
        <v>2</v>
      </c>
      <c r="Q88" s="9"/>
    </row>
    <row r="89" spans="1:17" s="7" customFormat="1" ht="42" customHeight="1">
      <c r="A89" s="20">
        <v>83</v>
      </c>
      <c r="B89" s="8"/>
      <c r="C89" s="4" t="s">
        <v>71</v>
      </c>
      <c r="D89" s="8" t="s">
        <v>103</v>
      </c>
      <c r="E89" s="22"/>
      <c r="F89" s="46">
        <f t="shared" si="11"/>
        <v>10</v>
      </c>
      <c r="G89" s="46">
        <f t="shared" si="12"/>
        <v>4</v>
      </c>
      <c r="H89" s="10">
        <v>4</v>
      </c>
      <c r="I89" s="10"/>
      <c r="J89" s="46">
        <f t="shared" si="13"/>
        <v>6</v>
      </c>
      <c r="K89" s="10">
        <v>5</v>
      </c>
      <c r="L89" s="10">
        <v>1</v>
      </c>
      <c r="M89" s="10">
        <f t="shared" si="8"/>
        <v>5</v>
      </c>
      <c r="N89" s="8">
        <v>1</v>
      </c>
      <c r="O89" s="8">
        <v>2</v>
      </c>
      <c r="P89" s="8">
        <v>2</v>
      </c>
      <c r="Q89" s="9"/>
    </row>
    <row r="90" spans="1:17" s="7" customFormat="1" ht="42" customHeight="1">
      <c r="A90" s="20">
        <v>84</v>
      </c>
      <c r="B90" s="8"/>
      <c r="C90" s="40" t="s">
        <v>72</v>
      </c>
      <c r="D90" s="8" t="s">
        <v>119</v>
      </c>
      <c r="E90" s="22"/>
      <c r="F90" s="46">
        <f t="shared" si="11"/>
        <v>12</v>
      </c>
      <c r="G90" s="46">
        <f t="shared" si="12"/>
        <v>7</v>
      </c>
      <c r="H90" s="10">
        <v>7</v>
      </c>
      <c r="I90" s="10"/>
      <c r="J90" s="46">
        <f t="shared" si="13"/>
        <v>5</v>
      </c>
      <c r="K90" s="10">
        <v>5</v>
      </c>
      <c r="L90" s="10">
        <v>0</v>
      </c>
      <c r="M90" s="10">
        <f t="shared" si="8"/>
        <v>0</v>
      </c>
      <c r="N90" s="8">
        <v>0</v>
      </c>
      <c r="O90" s="8">
        <v>0</v>
      </c>
      <c r="P90" s="8">
        <v>0</v>
      </c>
      <c r="Q90" s="9"/>
    </row>
    <row r="91" spans="1:17" s="7" customFormat="1" ht="42" customHeight="1">
      <c r="A91" s="20">
        <v>85</v>
      </c>
      <c r="B91" s="8" t="s">
        <v>223</v>
      </c>
      <c r="C91" s="5" t="s">
        <v>104</v>
      </c>
      <c r="D91" s="23" t="s">
        <v>166</v>
      </c>
      <c r="E91" s="22"/>
      <c r="F91" s="46">
        <f t="shared" si="11"/>
        <v>10</v>
      </c>
      <c r="G91" s="46">
        <f t="shared" si="12"/>
        <v>3</v>
      </c>
      <c r="H91" s="10">
        <v>3</v>
      </c>
      <c r="I91" s="10"/>
      <c r="J91" s="46">
        <f t="shared" si="13"/>
        <v>7</v>
      </c>
      <c r="K91" s="10">
        <v>5</v>
      </c>
      <c r="L91" s="10">
        <v>2</v>
      </c>
      <c r="M91" s="10">
        <f t="shared" si="8"/>
        <v>2</v>
      </c>
      <c r="N91" s="8">
        <v>0</v>
      </c>
      <c r="O91" s="8">
        <v>1</v>
      </c>
      <c r="P91" s="8">
        <v>1</v>
      </c>
      <c r="Q91" s="9"/>
    </row>
    <row r="92" spans="1:17" s="7" customFormat="1" ht="42" customHeight="1">
      <c r="A92" s="20">
        <v>86</v>
      </c>
      <c r="B92" s="8"/>
      <c r="C92" s="5" t="s">
        <v>105</v>
      </c>
      <c r="D92" s="23" t="s">
        <v>165</v>
      </c>
      <c r="E92" s="22"/>
      <c r="F92" s="46">
        <f t="shared" si="11"/>
        <v>7</v>
      </c>
      <c r="G92" s="46">
        <f t="shared" si="12"/>
        <v>3</v>
      </c>
      <c r="H92" s="10">
        <v>3</v>
      </c>
      <c r="I92" s="10"/>
      <c r="J92" s="46">
        <f t="shared" si="13"/>
        <v>4</v>
      </c>
      <c r="K92" s="10">
        <v>4</v>
      </c>
      <c r="L92" s="10">
        <v>0</v>
      </c>
      <c r="M92" s="10">
        <f t="shared" si="8"/>
        <v>1</v>
      </c>
      <c r="N92" s="8">
        <v>0</v>
      </c>
      <c r="O92" s="8">
        <v>0</v>
      </c>
      <c r="P92" s="8">
        <v>1</v>
      </c>
      <c r="Q92" s="9"/>
    </row>
    <row r="93" spans="1:17" s="7" customFormat="1" ht="42" customHeight="1">
      <c r="A93" s="20">
        <v>87</v>
      </c>
      <c r="B93" s="8"/>
      <c r="C93" s="5" t="s">
        <v>106</v>
      </c>
      <c r="D93" s="8" t="s">
        <v>120</v>
      </c>
      <c r="E93" s="8"/>
      <c r="F93" s="46">
        <f t="shared" si="11"/>
        <v>10</v>
      </c>
      <c r="G93" s="46">
        <f t="shared" si="12"/>
        <v>0</v>
      </c>
      <c r="H93" s="10">
        <v>0</v>
      </c>
      <c r="I93" s="10"/>
      <c r="J93" s="46">
        <f t="shared" si="13"/>
        <v>10</v>
      </c>
      <c r="K93" s="10">
        <v>7</v>
      </c>
      <c r="L93" s="10">
        <v>3</v>
      </c>
      <c r="M93" s="10">
        <f t="shared" si="8"/>
        <v>8</v>
      </c>
      <c r="N93" s="8">
        <v>2</v>
      </c>
      <c r="O93" s="8">
        <v>3</v>
      </c>
      <c r="P93" s="8">
        <v>3</v>
      </c>
      <c r="Q93" s="9"/>
    </row>
    <row r="94" spans="1:17" s="6" customFormat="1" ht="42" customHeight="1">
      <c r="A94" s="20">
        <v>88</v>
      </c>
      <c r="B94" s="10" t="s">
        <v>224</v>
      </c>
      <c r="C94" s="5" t="s">
        <v>122</v>
      </c>
      <c r="D94" s="10" t="s">
        <v>123</v>
      </c>
      <c r="E94" s="14"/>
      <c r="F94" s="46">
        <f t="shared" si="11"/>
        <v>12</v>
      </c>
      <c r="G94" s="46">
        <f t="shared" si="12"/>
        <v>1</v>
      </c>
      <c r="H94" s="10">
        <v>1</v>
      </c>
      <c r="I94" s="10"/>
      <c r="J94" s="46">
        <f t="shared" si="13"/>
        <v>11</v>
      </c>
      <c r="K94" s="10">
        <v>9</v>
      </c>
      <c r="L94" s="10">
        <v>2</v>
      </c>
      <c r="M94" s="10">
        <f t="shared" si="8"/>
        <v>29</v>
      </c>
      <c r="N94" s="10">
        <v>7</v>
      </c>
      <c r="O94" s="10">
        <v>10</v>
      </c>
      <c r="P94" s="10">
        <v>12</v>
      </c>
      <c r="Q94" s="11"/>
    </row>
    <row r="95" spans="1:17" s="6" customFormat="1" ht="42" customHeight="1">
      <c r="A95" s="20">
        <v>89</v>
      </c>
      <c r="B95" s="10"/>
      <c r="C95" s="5" t="s">
        <v>225</v>
      </c>
      <c r="D95" s="10"/>
      <c r="E95" s="14" t="s">
        <v>226</v>
      </c>
      <c r="F95" s="46">
        <f t="shared" si="11"/>
        <v>23</v>
      </c>
      <c r="G95" s="46">
        <f t="shared" si="12"/>
        <v>2</v>
      </c>
      <c r="H95" s="10">
        <v>2</v>
      </c>
      <c r="I95" s="10"/>
      <c r="J95" s="46">
        <f t="shared" si="13"/>
        <v>21</v>
      </c>
      <c r="K95" s="10">
        <v>19</v>
      </c>
      <c r="L95" s="10">
        <v>2</v>
      </c>
      <c r="M95" s="10">
        <f t="shared" si="8"/>
        <v>12</v>
      </c>
      <c r="N95" s="10">
        <v>8</v>
      </c>
      <c r="O95" s="10">
        <v>4</v>
      </c>
      <c r="P95" s="10">
        <v>0</v>
      </c>
      <c r="Q95" s="11"/>
    </row>
    <row r="96" spans="1:17" s="7" customFormat="1" ht="42" customHeight="1">
      <c r="A96" s="31">
        <v>90</v>
      </c>
      <c r="B96" s="32" t="s">
        <v>227</v>
      </c>
      <c r="C96" s="41" t="s">
        <v>107</v>
      </c>
      <c r="D96" s="33" t="s">
        <v>164</v>
      </c>
      <c r="E96" s="34"/>
      <c r="F96" s="46">
        <f t="shared" si="11"/>
        <v>9</v>
      </c>
      <c r="G96" s="46">
        <f t="shared" si="12"/>
        <v>1</v>
      </c>
      <c r="H96" s="47">
        <v>1</v>
      </c>
      <c r="I96" s="47"/>
      <c r="J96" s="46">
        <f t="shared" si="13"/>
        <v>8</v>
      </c>
      <c r="K96" s="47">
        <v>5</v>
      </c>
      <c r="L96" s="47">
        <v>3</v>
      </c>
      <c r="M96" s="47">
        <v>1</v>
      </c>
      <c r="N96" s="32">
        <v>0</v>
      </c>
      <c r="O96" s="32">
        <v>0</v>
      </c>
      <c r="P96" s="32">
        <v>1</v>
      </c>
      <c r="Q96" s="35"/>
    </row>
  </sheetData>
  <mergeCells count="18">
    <mergeCell ref="O4:O5"/>
    <mergeCell ref="P4:P5"/>
    <mergeCell ref="A1:Q1"/>
    <mergeCell ref="N2:Q2"/>
    <mergeCell ref="B3:B5"/>
    <mergeCell ref="A3:A5"/>
    <mergeCell ref="C3:C5"/>
    <mergeCell ref="F3:L3"/>
    <mergeCell ref="D3:E3"/>
    <mergeCell ref="E4:E5"/>
    <mergeCell ref="F4:F5"/>
    <mergeCell ref="D4:D5"/>
    <mergeCell ref="J4:L4"/>
    <mergeCell ref="G4:I4"/>
    <mergeCell ref="Q3:Q5"/>
    <mergeCell ref="N4:N5"/>
    <mergeCell ref="M3:P3"/>
    <mergeCell ref="M4:M5"/>
  </mergeCells>
  <phoneticPr fontId="2" type="noConversion"/>
  <printOptions horizontalCentered="1"/>
  <pageMargins left="0.35433070866141736" right="0.35433070866141736" top="0.47244094488188981" bottom="0.74803149606299213" header="0.31496062992125984" footer="0.31496062992125984"/>
  <pageSetup paperSize="9" scale="52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실태조사</vt:lpstr>
      <vt:lpstr>실태조사!Print_Area</vt:lpstr>
      <vt:lpstr>실태조사!Print_Titles</vt:lpstr>
    </vt:vector>
  </TitlesOfParts>
  <Company>행정안전부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cp:lastPrinted>2014-07-27T07:41:06Z</cp:lastPrinted>
  <dcterms:created xsi:type="dcterms:W3CDTF">2013-01-15T04:50:05Z</dcterms:created>
  <dcterms:modified xsi:type="dcterms:W3CDTF">2014-08-11T04:13:31Z</dcterms:modified>
</cp:coreProperties>
</file>