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1555" windowHeight="12330"/>
  </bookViews>
  <sheets>
    <sheet name="지방세징수액" sheetId="4" r:id="rId1"/>
  </sheets>
  <calcPr calcId="125725"/>
</workbook>
</file>

<file path=xl/calcChain.xml><?xml version="1.0" encoding="utf-8"?>
<calcChain xmlns="http://schemas.openxmlformats.org/spreadsheetml/2006/main">
  <c r="I8" i="4"/>
  <c r="I9"/>
  <c r="I13"/>
  <c r="I5"/>
  <c r="I6"/>
  <c r="I7"/>
  <c r="I10"/>
  <c r="I11"/>
  <c r="I12"/>
  <c r="I14"/>
  <c r="I15"/>
  <c r="I16"/>
  <c r="I17"/>
  <c r="I18"/>
  <c r="I19"/>
  <c r="I20"/>
  <c r="I21"/>
  <c r="J6"/>
  <c r="J7"/>
  <c r="J8"/>
  <c r="J9"/>
  <c r="J10"/>
  <c r="J11"/>
  <c r="J12"/>
  <c r="J13"/>
  <c r="J14"/>
  <c r="J15"/>
  <c r="J16"/>
  <c r="J17"/>
  <c r="J18"/>
  <c r="J19"/>
  <c r="J20"/>
  <c r="J21"/>
  <c r="J5"/>
  <c r="E7"/>
  <c r="F7"/>
  <c r="G7"/>
  <c r="H7"/>
  <c r="D7"/>
  <c r="E14"/>
  <c r="F14"/>
  <c r="G14"/>
  <c r="H14"/>
  <c r="D14"/>
  <c r="E19"/>
  <c r="F19"/>
  <c r="G19"/>
  <c r="H19"/>
  <c r="D19"/>
  <c r="D6" l="1"/>
  <c r="D5" s="1"/>
  <c r="G6"/>
  <c r="G5" s="1"/>
  <c r="F6"/>
  <c r="F5" s="1"/>
  <c r="H6"/>
  <c r="H5" s="1"/>
  <c r="E6"/>
  <c r="E5" s="1"/>
</calcChain>
</file>

<file path=xl/sharedStrings.xml><?xml version="1.0" encoding="utf-8"?>
<sst xmlns="http://schemas.openxmlformats.org/spreadsheetml/2006/main" count="35" uniqueCount="31">
  <si>
    <t>회계</t>
  </si>
  <si>
    <t>구분</t>
  </si>
  <si>
    <t>대표세목</t>
  </si>
  <si>
    <t>세목</t>
  </si>
  <si>
    <t>총합계</t>
  </si>
  <si>
    <t>시세</t>
  </si>
  <si>
    <t>현년도</t>
  </si>
  <si>
    <t>등록면허세</t>
  </si>
  <si>
    <t>지역자원시설세</t>
  </si>
  <si>
    <t>담배소비세</t>
  </si>
  <si>
    <t>주민세</t>
  </si>
  <si>
    <t>지방소득세</t>
  </si>
  <si>
    <t>자동차세</t>
  </si>
  <si>
    <t>과년도</t>
    <phoneticPr fontId="1" type="noConversion"/>
  </si>
  <si>
    <t>조정누계액(A)</t>
    <phoneticPr fontId="1" type="noConversion"/>
  </si>
  <si>
    <t>징수누계액(B)</t>
    <phoneticPr fontId="1" type="noConversion"/>
  </si>
  <si>
    <t>징수율((B/A)</t>
    <phoneticPr fontId="1" type="noConversion"/>
  </si>
  <si>
    <t>정리율((B+D)/A)</t>
    <phoneticPr fontId="1" type="noConversion"/>
  </si>
  <si>
    <t>합계</t>
    <phoneticPr fontId="1" type="noConversion"/>
  </si>
  <si>
    <t>소계</t>
    <phoneticPr fontId="1" type="noConversion"/>
  </si>
  <si>
    <t>재산세</t>
    <phoneticPr fontId="1" type="noConversion"/>
  </si>
  <si>
    <t>도세</t>
    <phoneticPr fontId="1" type="noConversion"/>
  </si>
  <si>
    <t>취득세</t>
    <phoneticPr fontId="1" type="noConversion"/>
  </si>
  <si>
    <t>지방교육세</t>
    <phoneticPr fontId="1" type="noConversion"/>
  </si>
  <si>
    <t>시세</t>
    <phoneticPr fontId="1" type="noConversion"/>
  </si>
  <si>
    <t>2014년  지방세 세목별 부과징수액</t>
    <phoneticPr fontId="1" type="noConversion"/>
  </si>
  <si>
    <t>미수액(D)</t>
    <phoneticPr fontId="1" type="noConversion"/>
  </si>
  <si>
    <t xml:space="preserve">결손누계액(C) </t>
    <phoneticPr fontId="1" type="noConversion"/>
  </si>
  <si>
    <t>환급누계액</t>
    <phoneticPr fontId="1" type="noConversion"/>
  </si>
  <si>
    <t xml:space="preserve">                                                                                                                                             (단위 : 원)</t>
    <phoneticPr fontId="1" type="noConversion"/>
  </si>
  <si>
    <t>도시계획세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</si>
</sst>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##,##0"/>
    <numFmt numFmtId="177" formatCode="##,##0.000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굴림체"/>
      <family val="3"/>
      <charset val="129"/>
    </font>
    <font>
      <sz val="20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7" tint="0.599963377788628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2" fillId="0" borderId="0" xfId="0" applyFont="1">
      <alignment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Border="1">
      <alignment vertical="center"/>
    </xf>
    <xf numFmtId="177" fontId="3" fillId="0" borderId="1" xfId="0" applyNumberFormat="1" applyFont="1" applyBorder="1">
      <alignment vertical="center"/>
    </xf>
    <xf numFmtId="49" fontId="3" fillId="0" borderId="1" xfId="0" applyNumberFormat="1" applyFont="1" applyBorder="1">
      <alignment vertical="center"/>
    </xf>
    <xf numFmtId="176" fontId="3" fillId="3" borderId="1" xfId="0" applyNumberFormat="1" applyFont="1" applyFill="1" applyBorder="1">
      <alignment vertical="center"/>
    </xf>
    <xf numFmtId="177" fontId="3" fillId="3" borderId="1" xfId="0" applyNumberFormat="1" applyFont="1" applyFill="1" applyBorder="1">
      <alignment vertical="center"/>
    </xf>
    <xf numFmtId="176" fontId="3" fillId="4" borderId="1" xfId="0" applyNumberFormat="1" applyFont="1" applyFill="1" applyBorder="1">
      <alignment vertical="center"/>
    </xf>
    <xf numFmtId="177" fontId="3" fillId="4" borderId="1" xfId="0" applyNumberFormat="1" applyFont="1" applyFill="1" applyBorder="1">
      <alignment vertical="center"/>
    </xf>
    <xf numFmtId="176" fontId="3" fillId="5" borderId="1" xfId="0" applyNumberFormat="1" applyFont="1" applyFill="1" applyBorder="1">
      <alignment vertical="center"/>
    </xf>
    <xf numFmtId="177" fontId="3" fillId="5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177" fontId="3" fillId="0" borderId="1" xfId="0" applyNumberFormat="1" applyFont="1" applyFill="1" applyBorder="1">
      <alignment vertical="center"/>
    </xf>
    <xf numFmtId="0" fontId="4" fillId="0" borderId="0" xfId="0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N13" sqref="N13"/>
    </sheetView>
  </sheetViews>
  <sheetFormatPr defaultRowHeight="16.5"/>
  <cols>
    <col min="1" max="1" width="7.5" bestFit="1" customWidth="1"/>
    <col min="2" max="2" width="5.5" bestFit="1" customWidth="1"/>
    <col min="3" max="4" width="16.125" bestFit="1" customWidth="1"/>
    <col min="5" max="5" width="15.75" customWidth="1"/>
    <col min="6" max="6" width="14" customWidth="1"/>
    <col min="7" max="7" width="14.375" customWidth="1"/>
    <col min="8" max="8" width="13.75" customWidth="1"/>
    <col min="9" max="9" width="8.625" customWidth="1"/>
    <col min="10" max="10" width="10.25" customWidth="1"/>
  </cols>
  <sheetData>
    <row r="1" spans="1:10">
      <c r="A1" s="15" t="s">
        <v>25</v>
      </c>
      <c r="B1" s="15"/>
      <c r="C1" s="15"/>
      <c r="D1" s="15"/>
      <c r="E1" s="15"/>
      <c r="F1" s="15"/>
      <c r="G1" s="15"/>
      <c r="H1" s="15"/>
      <c r="I1" s="15"/>
      <c r="J1" s="15"/>
    </row>
    <row r="2" spans="1:10">
      <c r="A2" s="15"/>
      <c r="B2" s="15"/>
      <c r="C2" s="15"/>
      <c r="D2" s="15"/>
      <c r="E2" s="15"/>
      <c r="F2" s="15"/>
      <c r="G2" s="15"/>
      <c r="H2" s="15"/>
      <c r="I2" s="15"/>
      <c r="J2" s="15"/>
    </row>
    <row r="3" spans="1:10" s="1" customFormat="1" ht="29.25" customHeight="1">
      <c r="A3" s="18" t="s">
        <v>29</v>
      </c>
      <c r="B3" s="19"/>
      <c r="C3" s="19"/>
      <c r="D3" s="19"/>
      <c r="E3" s="19"/>
      <c r="F3" s="19"/>
      <c r="G3" s="19"/>
      <c r="H3" s="19"/>
      <c r="I3" s="19"/>
      <c r="J3" s="19"/>
    </row>
    <row r="4" spans="1:10" s="1" customFormat="1" ht="43.5" customHeight="1">
      <c r="A4" s="2" t="s">
        <v>0</v>
      </c>
      <c r="B4" s="2" t="s">
        <v>1</v>
      </c>
      <c r="C4" s="2" t="s">
        <v>3</v>
      </c>
      <c r="D4" s="3" t="s">
        <v>14</v>
      </c>
      <c r="E4" s="3" t="s">
        <v>15</v>
      </c>
      <c r="F4" s="3" t="s">
        <v>27</v>
      </c>
      <c r="G4" s="3" t="s">
        <v>26</v>
      </c>
      <c r="H4" s="3" t="s">
        <v>28</v>
      </c>
      <c r="I4" s="3" t="s">
        <v>16</v>
      </c>
      <c r="J4" s="3" t="s">
        <v>17</v>
      </c>
    </row>
    <row r="5" spans="1:10" s="1" customFormat="1" ht="17.25">
      <c r="A5" s="20" t="s">
        <v>4</v>
      </c>
      <c r="B5" s="20"/>
      <c r="C5" s="20"/>
      <c r="D5" s="9">
        <f>D6+D19</f>
        <v>111225613860</v>
      </c>
      <c r="E5" s="9">
        <f>E6+E19</f>
        <v>83601782440</v>
      </c>
      <c r="F5" s="9">
        <f>F6+F19</f>
        <v>1162620540</v>
      </c>
      <c r="G5" s="9">
        <f>G6+G19</f>
        <v>8117237230</v>
      </c>
      <c r="H5" s="9">
        <f>H6+H19</f>
        <v>910665590</v>
      </c>
      <c r="I5" s="10">
        <f>E5/D5</f>
        <v>0.75164145684311356</v>
      </c>
      <c r="J5" s="10">
        <f>(E5+G5)/D5</f>
        <v>0.82462138429235365</v>
      </c>
    </row>
    <row r="6" spans="1:10" s="1" customFormat="1" ht="17.25">
      <c r="A6" s="16" t="s">
        <v>6</v>
      </c>
      <c r="B6" s="17" t="s">
        <v>18</v>
      </c>
      <c r="C6" s="17"/>
      <c r="D6" s="11">
        <f>D7+D14</f>
        <v>102879533280</v>
      </c>
      <c r="E6" s="11">
        <f>E7+E14</f>
        <v>82171528860</v>
      </c>
      <c r="F6" s="11">
        <f>F7+F14</f>
        <v>88827470</v>
      </c>
      <c r="G6" s="11">
        <f>G7+G14</f>
        <v>2275203300</v>
      </c>
      <c r="H6" s="11">
        <f>H7+H14</f>
        <v>429298180</v>
      </c>
      <c r="I6" s="12">
        <f t="shared" ref="I6:I21" si="0">E6/D6</f>
        <v>0.7987159956913833</v>
      </c>
      <c r="J6" s="12">
        <f t="shared" ref="J6:J21" si="1">(E6+G6)/D6</f>
        <v>0.82083121363087119</v>
      </c>
    </row>
    <row r="7" spans="1:10" s="1" customFormat="1" ht="17.25">
      <c r="A7" s="16"/>
      <c r="B7" s="16" t="s">
        <v>5</v>
      </c>
      <c r="C7" s="13" t="s">
        <v>19</v>
      </c>
      <c r="D7" s="7">
        <f>D8+D9+D10+D11+D12+D13</f>
        <v>57380348260</v>
      </c>
      <c r="E7" s="7">
        <f t="shared" ref="E7:J7" si="2">E8+E9+E10+E11+E13</f>
        <v>37365225570</v>
      </c>
      <c r="F7" s="7">
        <f t="shared" si="2"/>
        <v>86652840</v>
      </c>
      <c r="G7" s="7">
        <f t="shared" si="2"/>
        <v>1584496200</v>
      </c>
      <c r="H7" s="7">
        <f t="shared" si="2"/>
        <v>144467930</v>
      </c>
      <c r="I7" s="8">
        <f t="shared" ref="I7" si="3">E7/D7</f>
        <v>0.65118506079279759</v>
      </c>
      <c r="J7" s="8">
        <f t="shared" si="1"/>
        <v>0.67879897824098712</v>
      </c>
    </row>
    <row r="8" spans="1:10" s="1" customFormat="1" ht="17.25">
      <c r="A8" s="16"/>
      <c r="B8" s="16"/>
      <c r="C8" s="6" t="s">
        <v>9</v>
      </c>
      <c r="D8" s="4">
        <v>7129884250</v>
      </c>
      <c r="E8" s="4">
        <v>7129884250</v>
      </c>
      <c r="F8" s="4"/>
      <c r="G8" s="4"/>
      <c r="H8" s="4"/>
      <c r="I8" s="14">
        <f>E8/D8</f>
        <v>1</v>
      </c>
      <c r="J8" s="14">
        <f t="shared" si="1"/>
        <v>1</v>
      </c>
    </row>
    <row r="9" spans="1:10" s="1" customFormat="1" ht="17.25">
      <c r="A9" s="16"/>
      <c r="B9" s="16"/>
      <c r="C9" s="6" t="s">
        <v>10</v>
      </c>
      <c r="D9" s="4">
        <v>1774116750</v>
      </c>
      <c r="E9" s="4">
        <v>1728708870</v>
      </c>
      <c r="F9" s="4">
        <v>1253140</v>
      </c>
      <c r="G9" s="4">
        <v>44154740</v>
      </c>
      <c r="H9" s="4">
        <v>2746670</v>
      </c>
      <c r="I9" s="14">
        <f>E9/D9</f>
        <v>0.97440535973745812</v>
      </c>
      <c r="J9" s="14">
        <f t="shared" si="1"/>
        <v>0.99929365415212945</v>
      </c>
    </row>
    <row r="10" spans="1:10" s="1" customFormat="1" ht="17.25">
      <c r="A10" s="16"/>
      <c r="B10" s="16"/>
      <c r="C10" s="6" t="s">
        <v>11</v>
      </c>
      <c r="D10" s="4">
        <v>17521319820</v>
      </c>
      <c r="E10" s="4">
        <v>16461748500</v>
      </c>
      <c r="F10" s="4">
        <v>76948960</v>
      </c>
      <c r="G10" s="4">
        <v>982622360</v>
      </c>
      <c r="H10" s="4">
        <v>140386130</v>
      </c>
      <c r="I10" s="14">
        <f t="shared" si="0"/>
        <v>0.93952674051468799</v>
      </c>
      <c r="J10" s="14">
        <f t="shared" si="1"/>
        <v>0.9956082669119386</v>
      </c>
    </row>
    <row r="11" spans="1:10" s="1" customFormat="1" ht="17.25">
      <c r="A11" s="16"/>
      <c r="B11" s="16"/>
      <c r="C11" s="6" t="s">
        <v>20</v>
      </c>
      <c r="D11" s="4">
        <v>12610995650</v>
      </c>
      <c r="E11" s="4">
        <v>12044825810</v>
      </c>
      <c r="F11" s="4">
        <v>8450740</v>
      </c>
      <c r="G11" s="4">
        <v>557719100</v>
      </c>
      <c r="H11" s="4">
        <v>1335130</v>
      </c>
      <c r="I11" s="14">
        <f t="shared" si="0"/>
        <v>0.95510506420640939</v>
      </c>
      <c r="J11" s="14">
        <f t="shared" si="1"/>
        <v>0.99932989113353632</v>
      </c>
    </row>
    <row r="12" spans="1:10" s="1" customFormat="1" ht="17.25">
      <c r="A12" s="16"/>
      <c r="B12" s="16"/>
      <c r="C12" s="6" t="s">
        <v>12</v>
      </c>
      <c r="D12" s="4">
        <v>18343973650</v>
      </c>
      <c r="E12" s="4">
        <v>17581077070</v>
      </c>
      <c r="F12" s="4">
        <v>1054100</v>
      </c>
      <c r="G12" s="4">
        <v>761842480</v>
      </c>
      <c r="H12" s="4">
        <v>97974360</v>
      </c>
      <c r="I12" s="14">
        <f t="shared" ref="I12" si="4">E12/D12</f>
        <v>0.95841159638822315</v>
      </c>
      <c r="J12" s="14">
        <f t="shared" si="1"/>
        <v>0.99994253698679947</v>
      </c>
    </row>
    <row r="13" spans="1:10" s="1" customFormat="1" ht="17.25">
      <c r="A13" s="16"/>
      <c r="B13" s="16"/>
      <c r="C13" s="6" t="s">
        <v>30</v>
      </c>
      <c r="D13" s="4">
        <v>58140</v>
      </c>
      <c r="E13" s="4">
        <v>58140</v>
      </c>
      <c r="F13" s="4"/>
      <c r="G13" s="4"/>
      <c r="H13" s="4"/>
      <c r="I13" s="14">
        <f t="shared" si="0"/>
        <v>1</v>
      </c>
      <c r="J13" s="14">
        <f t="shared" si="1"/>
        <v>1</v>
      </c>
    </row>
    <row r="14" spans="1:10" s="1" customFormat="1" ht="17.25">
      <c r="A14" s="16"/>
      <c r="B14" s="16" t="s">
        <v>21</v>
      </c>
      <c r="C14" s="13" t="s">
        <v>19</v>
      </c>
      <c r="D14" s="7">
        <f>D15+D16+D17+D18</f>
        <v>45499185020</v>
      </c>
      <c r="E14" s="7">
        <f t="shared" ref="E14:H14" si="5">E15+E16+E17+E18</f>
        <v>44806303290</v>
      </c>
      <c r="F14" s="7">
        <f t="shared" si="5"/>
        <v>2174630</v>
      </c>
      <c r="G14" s="7">
        <f t="shared" si="5"/>
        <v>690707100</v>
      </c>
      <c r="H14" s="7">
        <f t="shared" si="5"/>
        <v>284830250</v>
      </c>
      <c r="I14" s="8">
        <f t="shared" si="0"/>
        <v>0.98477155734338029</v>
      </c>
      <c r="J14" s="8">
        <f t="shared" si="1"/>
        <v>0.99995220507798011</v>
      </c>
    </row>
    <row r="15" spans="1:10" s="1" customFormat="1" ht="17.25">
      <c r="A15" s="16"/>
      <c r="B15" s="16"/>
      <c r="C15" s="6" t="s">
        <v>22</v>
      </c>
      <c r="D15" s="4">
        <v>30667010750</v>
      </c>
      <c r="E15" s="4">
        <v>30389959460</v>
      </c>
      <c r="F15" s="4"/>
      <c r="G15" s="4">
        <v>277051290</v>
      </c>
      <c r="H15" s="4">
        <v>141328460</v>
      </c>
      <c r="I15" s="14">
        <f t="shared" ref="I15" si="6">E15/D15</f>
        <v>0.9909658201688275</v>
      </c>
      <c r="J15" s="14">
        <f t="shared" si="1"/>
        <v>1</v>
      </c>
    </row>
    <row r="16" spans="1:10" s="1" customFormat="1" ht="17.25">
      <c r="A16" s="16"/>
      <c r="B16" s="16"/>
      <c r="C16" s="6" t="s">
        <v>7</v>
      </c>
      <c r="D16" s="4">
        <v>2989086030</v>
      </c>
      <c r="E16" s="4">
        <v>2979996010</v>
      </c>
      <c r="F16" s="4">
        <v>157790</v>
      </c>
      <c r="G16" s="4">
        <v>8932230</v>
      </c>
      <c r="H16" s="4">
        <v>79470380</v>
      </c>
      <c r="I16" s="14">
        <f t="shared" ref="I16:I18" si="7">E16/D16</f>
        <v>0.9969589299509054</v>
      </c>
      <c r="J16" s="14">
        <f t="shared" si="1"/>
        <v>0.99994721128852893</v>
      </c>
    </row>
    <row r="17" spans="1:10" s="1" customFormat="1" ht="17.25">
      <c r="A17" s="16"/>
      <c r="B17" s="16"/>
      <c r="C17" s="6" t="s">
        <v>8</v>
      </c>
      <c r="D17" s="4">
        <v>1462934610</v>
      </c>
      <c r="E17" s="4">
        <v>1387120130</v>
      </c>
      <c r="F17" s="4">
        <v>508530</v>
      </c>
      <c r="G17" s="4">
        <v>75305950</v>
      </c>
      <c r="H17" s="4">
        <v>23172580</v>
      </c>
      <c r="I17" s="14">
        <f t="shared" si="7"/>
        <v>0.94817643968379417</v>
      </c>
      <c r="J17" s="14">
        <f t="shared" si="1"/>
        <v>0.99965239047834131</v>
      </c>
    </row>
    <row r="18" spans="1:10" s="1" customFormat="1" ht="17.25">
      <c r="A18" s="16"/>
      <c r="B18" s="16"/>
      <c r="C18" s="6" t="s">
        <v>23</v>
      </c>
      <c r="D18" s="4">
        <v>10380153630</v>
      </c>
      <c r="E18" s="4">
        <v>10049227690</v>
      </c>
      <c r="F18" s="4">
        <v>1508310</v>
      </c>
      <c r="G18" s="4">
        <v>329417630</v>
      </c>
      <c r="H18" s="4">
        <v>40858830</v>
      </c>
      <c r="I18" s="14">
        <f t="shared" si="7"/>
        <v>0.96811936009852684</v>
      </c>
      <c r="J18" s="14">
        <f t="shared" si="1"/>
        <v>0.99985469290207418</v>
      </c>
    </row>
    <row r="19" spans="1:10" s="1" customFormat="1" ht="17.25">
      <c r="A19" s="16" t="s">
        <v>13</v>
      </c>
      <c r="B19" s="17" t="s">
        <v>18</v>
      </c>
      <c r="C19" s="17"/>
      <c r="D19" s="11">
        <f>D20+D21</f>
        <v>8346080580</v>
      </c>
      <c r="E19" s="11">
        <f t="shared" ref="E19:H19" si="8">E20+E21</f>
        <v>1430253580</v>
      </c>
      <c r="F19" s="11">
        <f t="shared" si="8"/>
        <v>1073793070</v>
      </c>
      <c r="G19" s="11">
        <f t="shared" si="8"/>
        <v>5842033930</v>
      </c>
      <c r="H19" s="11">
        <f t="shared" si="8"/>
        <v>481367410</v>
      </c>
      <c r="I19" s="12">
        <f t="shared" si="0"/>
        <v>0.17136829273220364</v>
      </c>
      <c r="J19" s="12">
        <f t="shared" si="1"/>
        <v>0.87134163638760365</v>
      </c>
    </row>
    <row r="20" spans="1:10" s="1" customFormat="1" ht="17.25">
      <c r="A20" s="16"/>
      <c r="B20" s="6" t="s">
        <v>24</v>
      </c>
      <c r="C20" s="6" t="s">
        <v>2</v>
      </c>
      <c r="D20" s="4">
        <v>6353837390</v>
      </c>
      <c r="E20" s="4">
        <v>1174711400</v>
      </c>
      <c r="F20" s="4">
        <v>715714810</v>
      </c>
      <c r="G20" s="4">
        <v>4463411180</v>
      </c>
      <c r="H20" s="4">
        <v>301628880</v>
      </c>
      <c r="I20" s="5">
        <f t="shared" si="0"/>
        <v>0.1848821944749203</v>
      </c>
      <c r="J20" s="14">
        <f t="shared" si="1"/>
        <v>0.88735707792484131</v>
      </c>
    </row>
    <row r="21" spans="1:10" s="1" customFormat="1" ht="17.25">
      <c r="A21" s="16"/>
      <c r="B21" s="6" t="s">
        <v>21</v>
      </c>
      <c r="C21" s="6" t="s">
        <v>2</v>
      </c>
      <c r="D21" s="4">
        <v>1992243190</v>
      </c>
      <c r="E21" s="4">
        <v>255542180</v>
      </c>
      <c r="F21" s="4">
        <v>358078260</v>
      </c>
      <c r="G21" s="4">
        <v>1378622750</v>
      </c>
      <c r="H21" s="4">
        <v>179738530</v>
      </c>
      <c r="I21" s="5">
        <f t="shared" si="0"/>
        <v>0.12826856745335394</v>
      </c>
      <c r="J21" s="14">
        <f t="shared" si="1"/>
        <v>0.82026378014623802</v>
      </c>
    </row>
  </sheetData>
  <mergeCells count="9">
    <mergeCell ref="A1:J2"/>
    <mergeCell ref="A19:A21"/>
    <mergeCell ref="B19:C19"/>
    <mergeCell ref="A3:J3"/>
    <mergeCell ref="A5:C5"/>
    <mergeCell ref="A6:A18"/>
    <mergeCell ref="B6:C6"/>
    <mergeCell ref="B7:B13"/>
    <mergeCell ref="B14:B18"/>
  </mergeCells>
  <phoneticPr fontId="1" type="noConversion"/>
  <pageMargins left="0.7" right="0.49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지방세징수액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2015-03-31T02:25:55Z</cp:lastPrinted>
  <dcterms:created xsi:type="dcterms:W3CDTF">2014-03-17T06:54:26Z</dcterms:created>
  <dcterms:modified xsi:type="dcterms:W3CDTF">2015-03-31T07:57:34Z</dcterms:modified>
</cp:coreProperties>
</file>