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4"/>
  <workbookPr/>
  <mc:AlternateContent xmlns:mc="http://schemas.openxmlformats.org/markup-compatibility/2006">
    <mc:Choice Requires="x15">
      <x15ac:absPath xmlns:x15ac="http://schemas.microsoft.com/office/spreadsheetml/2010/11/ac" url="D:\00 이지영\00 읍면동 평생학습센터\00 프로그램 현황\"/>
    </mc:Choice>
  </mc:AlternateContent>
  <xr:revisionPtr revIDLastSave="0" documentId="8_{83BFD741-557B-4C29-B7E5-59A6D799E3F5}" xr6:coauthVersionLast="36" xr6:coauthVersionMax="36" xr10:uidLastSave="{00000000-0000-0000-0000-000000000000}"/>
  <bookViews>
    <workbookView xWindow="0" yWindow="0" windowWidth="28800" windowHeight="12390" xr2:uid="{00000000-000D-0000-FFFF-FFFF00000000}"/>
  </bookViews>
  <sheets>
    <sheet name="프로그램 운영 현황(2022.4.)" sheetId="2" r:id="rId1"/>
  </sheets>
  <externalReferences>
    <externalReference r:id="rId2"/>
  </externalReferences>
  <definedNames>
    <definedName name="_xlnm._FilterDatabase" localSheetId="0" hidden="1">'프로그램 운영 현황(2022.4.)'!$A$3:$T$99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R2" i="2"/>
  <c r="K74" i="2" l="1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98" i="2" l="1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179" i="2" l="1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P160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49" i="2" l="1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M5" i="2"/>
  <c r="N5" i="2"/>
  <c r="O5" i="2"/>
  <c r="P5" i="2"/>
  <c r="K137" i="2" l="1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</calcChain>
</file>

<file path=xl/sharedStrings.xml><?xml version="1.0" encoding="utf-8"?>
<sst xmlns="http://schemas.openxmlformats.org/spreadsheetml/2006/main" count="1786" uniqueCount="558">
  <si>
    <t>지역</t>
    <phoneticPr fontId="3" type="noConversion"/>
  </si>
  <si>
    <t>대상</t>
    <phoneticPr fontId="3" type="noConversion"/>
  </si>
  <si>
    <t>장소</t>
    <phoneticPr fontId="3" type="noConversion"/>
  </si>
  <si>
    <t>프로그램</t>
    <phoneticPr fontId="3" type="noConversion"/>
  </si>
  <si>
    <t>강사</t>
    <phoneticPr fontId="3" type="noConversion"/>
  </si>
  <si>
    <t>토</t>
    <phoneticPr fontId="3" type="noConversion"/>
  </si>
  <si>
    <t>목</t>
    <phoneticPr fontId="3" type="noConversion"/>
  </si>
  <si>
    <t>정원</t>
    <phoneticPr fontId="3" type="noConversion"/>
  </si>
  <si>
    <t>비고</t>
    <phoneticPr fontId="3" type="noConversion"/>
  </si>
  <si>
    <t xml:space="preserve">연락처 </t>
    <phoneticPr fontId="3" type="noConversion"/>
  </si>
  <si>
    <t>순</t>
    <phoneticPr fontId="3" type="noConversion"/>
  </si>
  <si>
    <t>사업명</t>
    <phoneticPr fontId="3" type="noConversion"/>
  </si>
  <si>
    <t>요일</t>
    <phoneticPr fontId="3" type="noConversion"/>
  </si>
  <si>
    <t>화</t>
    <phoneticPr fontId="3" type="noConversion"/>
  </si>
  <si>
    <t>수</t>
    <phoneticPr fontId="3" type="noConversion"/>
  </si>
  <si>
    <t>시작시간</t>
    <phoneticPr fontId="3" type="noConversion"/>
  </si>
  <si>
    <t>종료시간</t>
    <phoneticPr fontId="3" type="noConversion"/>
  </si>
  <si>
    <t>수업시간</t>
    <phoneticPr fontId="3" type="noConversion"/>
  </si>
  <si>
    <t>운영회수</t>
    <phoneticPr fontId="3" type="noConversion"/>
  </si>
  <si>
    <t>담당자</t>
    <phoneticPr fontId="3" type="noConversion"/>
  </si>
  <si>
    <t>종강</t>
    <phoneticPr fontId="3" type="noConversion"/>
  </si>
  <si>
    <t>학습자수</t>
    <phoneticPr fontId="3" type="noConversion"/>
  </si>
  <si>
    <t>041-840-8394</t>
    <phoneticPr fontId="3" type="noConversion"/>
  </si>
  <si>
    <t>개강일</t>
    <phoneticPr fontId="3" type="noConversion"/>
  </si>
  <si>
    <t>종강일</t>
    <phoneticPr fontId="3" type="noConversion"/>
  </si>
  <si>
    <t>성인</t>
    <phoneticPr fontId="3" type="noConversion"/>
  </si>
  <si>
    <t>강북평생학습센터</t>
    <phoneticPr fontId="3" type="noConversion"/>
  </si>
  <si>
    <t>정안면평생학습센터</t>
    <phoneticPr fontId="3" type="noConversion"/>
  </si>
  <si>
    <t>홍석경</t>
    <phoneticPr fontId="3" type="noConversion"/>
  </si>
  <si>
    <t>공주시</t>
    <phoneticPr fontId="3" type="noConversion"/>
  </si>
  <si>
    <t>정안면</t>
    <phoneticPr fontId="3" type="noConversion"/>
  </si>
  <si>
    <t>월</t>
    <phoneticPr fontId="3" type="noConversion"/>
  </si>
  <si>
    <t>금</t>
    <phoneticPr fontId="3" type="noConversion"/>
  </si>
  <si>
    <t>기준일</t>
    <phoneticPr fontId="3" type="noConversion"/>
  </si>
  <si>
    <t>탄천면</t>
    <phoneticPr fontId="3" type="noConversion"/>
  </si>
  <si>
    <t>초등</t>
    <phoneticPr fontId="3" type="noConversion"/>
  </si>
  <si>
    <t>여울지역아동센터</t>
    <phoneticPr fontId="3" type="noConversion"/>
  </si>
  <si>
    <t>신효정</t>
    <phoneticPr fontId="3" type="noConversion"/>
  </si>
  <si>
    <t>041-840-2723</t>
    <phoneticPr fontId="3" type="noConversion"/>
  </si>
  <si>
    <t>이정선</t>
    <phoneticPr fontId="3" type="noConversion"/>
  </si>
  <si>
    <t>탄천면 평생학습센터</t>
    <phoneticPr fontId="3" type="noConversion"/>
  </si>
  <si>
    <t>노인</t>
    <phoneticPr fontId="3" type="noConversion"/>
  </si>
  <si>
    <t>이인면 평생학습센터</t>
    <phoneticPr fontId="3" type="noConversion"/>
  </si>
  <si>
    <t>김이현</t>
    <phoneticPr fontId="3" type="noConversion"/>
  </si>
  <si>
    <t>탄천면평생학습센터</t>
    <phoneticPr fontId="3" type="noConversion"/>
  </si>
  <si>
    <t xml:space="preserve">읍면동 평생학습센터 </t>
    <phoneticPr fontId="3" type="noConversion"/>
  </si>
  <si>
    <t>041-840-8857</t>
    <phoneticPr fontId="3" type="noConversion"/>
  </si>
  <si>
    <t>계룡면</t>
    <phoneticPr fontId="3" type="noConversion"/>
  </si>
  <si>
    <t>반포면</t>
    <phoneticPr fontId="3" type="noConversion"/>
  </si>
  <si>
    <t>박희진</t>
    <phoneticPr fontId="3" type="noConversion"/>
  </si>
  <si>
    <t>김기영</t>
    <phoneticPr fontId="3" type="noConversion"/>
  </si>
  <si>
    <t>김미정</t>
    <phoneticPr fontId="3" type="noConversion"/>
  </si>
  <si>
    <t>전체</t>
    <phoneticPr fontId="3" type="noConversion"/>
  </si>
  <si>
    <t>나영애</t>
    <phoneticPr fontId="3" type="noConversion"/>
  </si>
  <si>
    <t xml:space="preserve"> 반포면 문화센터</t>
    <phoneticPr fontId="3" type="noConversion"/>
  </si>
  <si>
    <t>조옥미</t>
    <phoneticPr fontId="3" type="noConversion"/>
  </si>
  <si>
    <t>15:30</t>
    <phoneticPr fontId="3" type="noConversion"/>
  </si>
  <si>
    <t>왕흥보건진료소</t>
    <phoneticPr fontId="3" type="noConversion"/>
  </si>
  <si>
    <t>이애란</t>
    <phoneticPr fontId="3" type="noConversion"/>
  </si>
  <si>
    <t>계</t>
    <phoneticPr fontId="3" type="noConversion"/>
  </si>
  <si>
    <t>과정수</t>
    <phoneticPr fontId="3" type="noConversion"/>
  </si>
  <si>
    <t>운영회수</t>
    <phoneticPr fontId="3" type="noConversion"/>
  </si>
  <si>
    <t>정원</t>
    <phoneticPr fontId="3" type="noConversion"/>
  </si>
  <si>
    <t>학습자수</t>
    <phoneticPr fontId="3" type="noConversion"/>
  </si>
  <si>
    <t>미정</t>
    <phoneticPr fontId="3" type="noConversion"/>
  </si>
  <si>
    <t>생활도예</t>
    <phoneticPr fontId="3" type="noConversion"/>
  </si>
  <si>
    <t>하늘도예</t>
    <phoneticPr fontId="3" type="noConversion"/>
  </si>
  <si>
    <t>탄천초등학교</t>
    <phoneticPr fontId="3" type="noConversion"/>
  </si>
  <si>
    <t>안영민</t>
    <phoneticPr fontId="3" type="noConversion"/>
  </si>
  <si>
    <t>복권승 외</t>
    <phoneticPr fontId="3" type="noConversion"/>
  </si>
  <si>
    <t>이인면</t>
    <phoneticPr fontId="3" type="noConversion"/>
  </si>
  <si>
    <t>찰방복지회관</t>
    <phoneticPr fontId="3" type="noConversion"/>
  </si>
  <si>
    <t>정한나</t>
    <phoneticPr fontId="3" type="noConversion"/>
  </si>
  <si>
    <t>장경자</t>
    <phoneticPr fontId="3" type="noConversion"/>
  </si>
  <si>
    <t>21:00</t>
    <phoneticPr fontId="3" type="noConversion"/>
  </si>
  <si>
    <t>박규리</t>
    <phoneticPr fontId="3" type="noConversion"/>
  </si>
  <si>
    <t>이상희</t>
    <phoneticPr fontId="3" type="noConversion"/>
  </si>
  <si>
    <t>심경보</t>
    <phoneticPr fontId="3" type="noConversion"/>
  </si>
  <si>
    <t>밀목재 공방</t>
    <phoneticPr fontId="3" type="noConversion"/>
  </si>
  <si>
    <t>서양화 기초반</t>
    <phoneticPr fontId="3" type="noConversion"/>
  </si>
  <si>
    <t>손현숙</t>
    <phoneticPr fontId="3" type="noConversion"/>
  </si>
  <si>
    <t>신소갤러리</t>
    <phoneticPr fontId="3" type="noConversion"/>
  </si>
  <si>
    <t>이용희</t>
    <phoneticPr fontId="3" type="noConversion"/>
  </si>
  <si>
    <t xml:space="preserve">쪽빛풍경 갤러리 </t>
    <phoneticPr fontId="3" type="noConversion"/>
  </si>
  <si>
    <t>목공체험 지도사 자격증반 (3급)</t>
    <phoneticPr fontId="3" type="noConversion"/>
  </si>
  <si>
    <t xml:space="preserve">토탈공예 </t>
    <phoneticPr fontId="3" type="noConversion"/>
  </si>
  <si>
    <t>배성수</t>
    <phoneticPr fontId="3" type="noConversion"/>
  </si>
  <si>
    <t xml:space="preserve">계룡면 행정복지센터 </t>
    <phoneticPr fontId="3" type="noConversion"/>
  </si>
  <si>
    <t>이슬비</t>
    <phoneticPr fontId="3" type="noConversion"/>
  </si>
  <si>
    <t>조물조물 교실</t>
    <phoneticPr fontId="3" type="noConversion"/>
  </si>
  <si>
    <t>경천1구 경로당</t>
    <phoneticPr fontId="3" type="noConversion"/>
  </si>
  <si>
    <t>홈패션</t>
    <phoneticPr fontId="3" type="noConversion"/>
  </si>
  <si>
    <t>홍예리</t>
    <phoneticPr fontId="3" type="noConversion"/>
  </si>
  <si>
    <t xml:space="preserve">카페이랑 </t>
    <phoneticPr fontId="3" type="noConversion"/>
  </si>
  <si>
    <t>김지선</t>
    <phoneticPr fontId="3" type="noConversion"/>
  </si>
  <si>
    <t xml:space="preserve">2022년 공주시 평생학습 프로그램 현황  </t>
    <phoneticPr fontId="3" type="noConversion"/>
  </si>
  <si>
    <t xml:space="preserve"> 해피건강체조</t>
    <phoneticPr fontId="3" type="noConversion"/>
  </si>
  <si>
    <t>노현진</t>
    <phoneticPr fontId="3" type="noConversion"/>
  </si>
  <si>
    <t>대학보건진료소</t>
    <phoneticPr fontId="3" type="noConversion"/>
  </si>
  <si>
    <t>월,수</t>
    <phoneticPr fontId="3" type="noConversion"/>
  </si>
  <si>
    <t>13:00</t>
    <phoneticPr fontId="3" type="noConversion"/>
  </si>
  <si>
    <t>14:00</t>
    <phoneticPr fontId="3" type="noConversion"/>
  </si>
  <si>
    <t>마을기자단
-탄천여울 소식지 만들기</t>
    <phoneticPr fontId="3" type="noConversion"/>
  </si>
  <si>
    <t>19:00</t>
    <phoneticPr fontId="3" type="noConversion"/>
  </si>
  <si>
    <t>21:30</t>
    <phoneticPr fontId="3" type="noConversion"/>
  </si>
  <si>
    <t>우쿨렐레</t>
    <phoneticPr fontId="3" type="noConversion"/>
  </si>
  <si>
    <t>우춘희</t>
    <phoneticPr fontId="3" type="noConversion"/>
  </si>
  <si>
    <t>16:00</t>
    <phoneticPr fontId="3" type="noConversion"/>
  </si>
  <si>
    <t>18:00</t>
    <phoneticPr fontId="3" type="noConversion"/>
  </si>
  <si>
    <t>북아트</t>
    <phoneticPr fontId="3" type="noConversion"/>
  </si>
  <si>
    <t>김기희 외</t>
    <phoneticPr fontId="3" type="noConversion"/>
  </si>
  <si>
    <t>창의미술</t>
    <phoneticPr fontId="3" type="noConversion"/>
  </si>
  <si>
    <t>안지숙</t>
    <phoneticPr fontId="3" type="noConversion"/>
  </si>
  <si>
    <t>13:50</t>
    <phoneticPr fontId="3" type="noConversion"/>
  </si>
  <si>
    <t xml:space="preserve">천연생활용품 </t>
    <phoneticPr fontId="3" type="noConversion"/>
  </si>
  <si>
    <t>캘리그라피&amp;소품만들기</t>
    <phoneticPr fontId="3" type="noConversion"/>
  </si>
  <si>
    <t>신미현</t>
    <phoneticPr fontId="3" type="noConversion"/>
  </si>
  <si>
    <t>탄천노인대학</t>
    <phoneticPr fontId="3" type="noConversion"/>
  </si>
  <si>
    <t>폰맹탈출 스마트폰 활용법</t>
    <phoneticPr fontId="3" type="noConversion"/>
  </si>
  <si>
    <t>최동규</t>
    <phoneticPr fontId="3" type="noConversion"/>
  </si>
  <si>
    <t>반려식물 원예교실</t>
    <phoneticPr fontId="3" type="noConversion"/>
  </si>
  <si>
    <t>체형교정 스트레칭</t>
    <phoneticPr fontId="3" type="noConversion"/>
  </si>
  <si>
    <t>노수연</t>
    <phoneticPr fontId="3" type="noConversion"/>
  </si>
  <si>
    <t xml:space="preserve">쉽게 배우는 우리춤 </t>
    <phoneticPr fontId="3" type="noConversion"/>
  </si>
  <si>
    <t>박은숙</t>
    <phoneticPr fontId="3" type="noConversion"/>
  </si>
  <si>
    <t>10:00</t>
    <phoneticPr fontId="3" type="noConversion"/>
  </si>
  <si>
    <t>12:00</t>
    <phoneticPr fontId="3" type="noConversion"/>
  </si>
  <si>
    <t>힐링 원예테라피</t>
    <phoneticPr fontId="3" type="noConversion"/>
  </si>
  <si>
    <t>덕지보건진료소</t>
    <phoneticPr fontId="3" type="noConversion"/>
  </si>
  <si>
    <t>실버인지놀이</t>
    <phoneticPr fontId="3" type="noConversion"/>
  </si>
  <si>
    <t>가척리마을회관</t>
    <phoneticPr fontId="3" type="noConversion"/>
  </si>
  <si>
    <t>15:00</t>
    <phoneticPr fontId="3" type="noConversion"/>
  </si>
  <si>
    <t>(학습나눔)실버통합놀이</t>
    <phoneticPr fontId="3" type="noConversion"/>
  </si>
  <si>
    <t>명윤이</t>
    <phoneticPr fontId="3" type="noConversion"/>
  </si>
  <si>
    <t>송학리 경로당</t>
    <phoneticPr fontId="3" type="noConversion"/>
  </si>
  <si>
    <t>마을강사 양성-실버통합놀이활동가</t>
    <phoneticPr fontId="3" type="noConversion"/>
  </si>
  <si>
    <t xml:space="preserve">박경옥 </t>
    <phoneticPr fontId="3" type="noConversion"/>
  </si>
  <si>
    <t>통기타</t>
    <phoneticPr fontId="3" type="noConversion"/>
  </si>
  <si>
    <t>조재돈</t>
    <phoneticPr fontId="3" type="noConversion"/>
  </si>
  <si>
    <t>코바늘손뜨개 소품</t>
    <phoneticPr fontId="3" type="noConversion"/>
  </si>
  <si>
    <t>작은숲</t>
    <phoneticPr fontId="3" type="noConversion"/>
  </si>
  <si>
    <t>프랑스(자수)</t>
    <phoneticPr fontId="3" type="noConversion"/>
  </si>
  <si>
    <t>윤은림</t>
    <phoneticPr fontId="3" type="noConversion"/>
  </si>
  <si>
    <t>바리스타(2급 자격)</t>
    <phoneticPr fontId="3" type="noConversion"/>
  </si>
  <si>
    <t>작은숲 /이인면행정복지센터</t>
    <phoneticPr fontId="3" type="noConversion"/>
  </si>
  <si>
    <t>수,목</t>
    <phoneticPr fontId="3" type="noConversion"/>
  </si>
  <si>
    <t>사고력을 키우는 보드게임</t>
    <phoneticPr fontId="3" type="noConversion"/>
  </si>
  <si>
    <t>조혜선</t>
    <phoneticPr fontId="3" type="noConversion"/>
  </si>
  <si>
    <t>16:30</t>
    <phoneticPr fontId="3" type="noConversion"/>
  </si>
  <si>
    <t>읍면동 평생학습센터</t>
    <phoneticPr fontId="3" type="noConversion"/>
  </si>
  <si>
    <t>수학보드게임</t>
    <phoneticPr fontId="3" type="noConversion"/>
  </si>
  <si>
    <t>윤정남</t>
    <phoneticPr fontId="3" type="noConversion"/>
  </si>
  <si>
    <t>경천초등학교 - 과학실</t>
    <phoneticPr fontId="3" type="noConversion"/>
  </si>
  <si>
    <t>레고 코딩</t>
    <phoneticPr fontId="3" type="noConversion"/>
  </si>
  <si>
    <t>김보인</t>
    <phoneticPr fontId="3" type="noConversion"/>
  </si>
  <si>
    <t>경천초등학교 - 도서실</t>
    <phoneticPr fontId="3" type="noConversion"/>
  </si>
  <si>
    <t xml:space="preserve">화헌보건진료소 </t>
    <phoneticPr fontId="3" type="noConversion"/>
  </si>
  <si>
    <t xml:space="preserve"> 실버교실</t>
    <phoneticPr fontId="3" type="noConversion"/>
  </si>
  <si>
    <t>생활운동지도사</t>
    <phoneticPr fontId="3" type="noConversion"/>
  </si>
  <si>
    <t xml:space="preserve">월요 천아트 </t>
    <phoneticPr fontId="3" type="noConversion"/>
  </si>
  <si>
    <t>가족과 함께 배우는 수어 교실</t>
    <phoneticPr fontId="3" type="noConversion"/>
  </si>
  <si>
    <t>김보연</t>
    <phoneticPr fontId="3" type="noConversion"/>
  </si>
  <si>
    <t>초 3~성인</t>
    <phoneticPr fontId="3" type="noConversion"/>
  </si>
  <si>
    <t>마을도서관 경천작은도서관</t>
    <phoneticPr fontId="3" type="noConversion"/>
  </si>
  <si>
    <t xml:space="preserve">야생화 자수 </t>
    <phoneticPr fontId="3" type="noConversion"/>
  </si>
  <si>
    <t>이경숙</t>
    <phoneticPr fontId="3" type="noConversion"/>
  </si>
  <si>
    <t>가야금</t>
    <phoneticPr fontId="3" type="noConversion"/>
  </si>
  <si>
    <t>김현진</t>
    <phoneticPr fontId="3" type="noConversion"/>
  </si>
  <si>
    <t xml:space="preserve">스터디 학원 </t>
    <phoneticPr fontId="3" type="noConversion"/>
  </si>
  <si>
    <t>바리스타 1급</t>
    <phoneticPr fontId="3" type="noConversion"/>
  </si>
  <si>
    <t>2급 취득자</t>
    <phoneticPr fontId="3" type="noConversion"/>
  </si>
  <si>
    <t>책향기 작은도서관</t>
    <phoneticPr fontId="3" type="noConversion"/>
  </si>
  <si>
    <t>바리스타 2급</t>
    <phoneticPr fontId="3" type="noConversion"/>
  </si>
  <si>
    <t>소품제작! 목공교실 (4단 서랍장)</t>
    <phoneticPr fontId="3" type="noConversion"/>
  </si>
  <si>
    <t>신석희</t>
    <phoneticPr fontId="3" type="noConversion"/>
  </si>
  <si>
    <t>신이공방  1층</t>
    <phoneticPr fontId="3" type="noConversion"/>
  </si>
  <si>
    <t>현대에 전통을 입히자! 옻칠공예</t>
    <phoneticPr fontId="3" type="noConversion"/>
  </si>
  <si>
    <t xml:space="preserve">이은하 </t>
    <phoneticPr fontId="3" type="noConversion"/>
  </si>
  <si>
    <t>신이공방 2층</t>
    <phoneticPr fontId="3" type="noConversion"/>
  </si>
  <si>
    <t>계룡면 지역해설사 (기초)</t>
    <phoneticPr fontId="3" type="noConversion"/>
  </si>
  <si>
    <t>복권승</t>
    <phoneticPr fontId="3" type="noConversion"/>
  </si>
  <si>
    <t>시니어 교실 A (천연용품 만들기)</t>
    <phoneticPr fontId="3" type="noConversion"/>
  </si>
  <si>
    <t>금대1리 경로당</t>
    <phoneticPr fontId="3" type="noConversion"/>
  </si>
  <si>
    <t>스마트폰 사용 이용법 (기초반)</t>
    <phoneticPr fontId="3" type="noConversion"/>
  </si>
  <si>
    <t>송민지</t>
    <phoneticPr fontId="3" type="noConversion"/>
  </si>
  <si>
    <t>구왕2리 경로당</t>
    <phoneticPr fontId="3" type="noConversion"/>
  </si>
  <si>
    <t>생활소품! 꼼지락 교실</t>
    <phoneticPr fontId="3" type="noConversion"/>
  </si>
  <si>
    <t>하하호호~ 신체놀이 &amp; 웃음체조</t>
    <phoneticPr fontId="3" type="noConversion"/>
  </si>
  <si>
    <t xml:space="preserve">하대 3리 경로당  </t>
    <phoneticPr fontId="3" type="noConversion"/>
  </si>
  <si>
    <t xml:space="preserve">목요 보드게임 </t>
    <phoneticPr fontId="3" type="noConversion"/>
  </si>
  <si>
    <t>학봉초등학교 2층 영어교실</t>
    <phoneticPr fontId="3" type="noConversion"/>
  </si>
  <si>
    <t>이영은</t>
    <phoneticPr fontId="3" type="noConversion"/>
  </si>
  <si>
    <t xml:space="preserve">4차 산업시대! 레고 코딩교실 </t>
    <phoneticPr fontId="3" type="noConversion"/>
  </si>
  <si>
    <t>정찬호</t>
    <phoneticPr fontId="3" type="noConversion"/>
  </si>
  <si>
    <t>반포 초등학교 (컴퓨터실)</t>
    <phoneticPr fontId="3" type="noConversion"/>
  </si>
  <si>
    <t>상신리 보건소</t>
    <phoneticPr fontId="3" type="noConversion"/>
  </si>
  <si>
    <t>문화센터 봉사자! 라떼아트</t>
    <phoneticPr fontId="3" type="noConversion"/>
  </si>
  <si>
    <t>봉사가능자&amp;
자격증2급소지자</t>
    <phoneticPr fontId="3" type="noConversion"/>
  </si>
  <si>
    <t xml:space="preserve"> 반포면 문화센터 1층 </t>
    <phoneticPr fontId="3" type="noConversion"/>
  </si>
  <si>
    <t>화요 야생화 천아트</t>
    <phoneticPr fontId="3" type="noConversion"/>
  </si>
  <si>
    <t xml:space="preserve">가죽 가방만들기 </t>
    <phoneticPr fontId="3" type="noConversion"/>
  </si>
  <si>
    <t>반포면 문화센터</t>
    <phoneticPr fontId="3" type="noConversion"/>
  </si>
  <si>
    <t xml:space="preserve">드론교육지도사 </t>
    <phoneticPr fontId="3" type="noConversion"/>
  </si>
  <si>
    <t>붓펜 캘리그라피 (초급)</t>
    <phoneticPr fontId="3" type="noConversion"/>
  </si>
  <si>
    <t xml:space="preserve">민화  </t>
    <phoneticPr fontId="3" type="noConversion"/>
  </si>
  <si>
    <t>김길환</t>
    <phoneticPr fontId="3" type="noConversion"/>
  </si>
  <si>
    <t>퀼트 가방만들기</t>
    <phoneticPr fontId="3" type="noConversion"/>
  </si>
  <si>
    <t>송곡2리 경로당</t>
    <phoneticPr fontId="3" type="noConversion"/>
  </si>
  <si>
    <t xml:space="preserve">어깨가 들썩~ 신체놀이 </t>
    <phoneticPr fontId="3" type="noConversion"/>
  </si>
  <si>
    <t>정경숙</t>
    <phoneticPr fontId="3" type="noConversion"/>
  </si>
  <si>
    <t>상신리 마을회관</t>
    <phoneticPr fontId="3" type="noConversion"/>
  </si>
  <si>
    <t xml:space="preserve">힐링 원예테라피 </t>
    <phoneticPr fontId="3" type="noConversion"/>
  </si>
  <si>
    <t xml:space="preserve">하신리 경로당 </t>
    <phoneticPr fontId="3" type="noConversion"/>
  </si>
  <si>
    <t>힐링 도예교실</t>
    <phoneticPr fontId="3" type="noConversion"/>
  </si>
  <si>
    <t>흙사랑공방</t>
    <phoneticPr fontId="3" type="noConversion"/>
  </si>
  <si>
    <t xml:space="preserve">섬유에 자연을 물들이다! 천연염색 </t>
    <phoneticPr fontId="3" type="noConversion"/>
  </si>
  <si>
    <t xml:space="preserve">김현정,이슬비 </t>
    <phoneticPr fontId="3" type="noConversion"/>
  </si>
  <si>
    <t xml:space="preserve">박경옥,이상희 </t>
    <phoneticPr fontId="3" type="noConversion"/>
  </si>
  <si>
    <t>초등 3-4/초등 5-6</t>
    <phoneticPr fontId="3" type="noConversion"/>
  </si>
  <si>
    <t>초등 1-2/초등 3-4</t>
    <phoneticPr fontId="3" type="noConversion"/>
  </si>
  <si>
    <t>경천작은도서관/계룡면복지관</t>
    <phoneticPr fontId="3" type="noConversion"/>
  </si>
  <si>
    <t>김수정/
천은자/ 신유현</t>
    <phoneticPr fontId="3" type="noConversion"/>
  </si>
  <si>
    <t>공작교실 (도자기, 토탈공예)</t>
    <phoneticPr fontId="3" type="noConversion"/>
  </si>
  <si>
    <t xml:space="preserve">송정민/이슬비 </t>
    <phoneticPr fontId="3" type="noConversion"/>
  </si>
  <si>
    <t>초등 1-2/초등 3-5</t>
    <phoneticPr fontId="3" type="noConversion"/>
  </si>
  <si>
    <t>초등 2-3/초등 5-6</t>
    <phoneticPr fontId="3" type="noConversion"/>
  </si>
  <si>
    <t>학봉초등학교 컴퓨터실</t>
    <phoneticPr fontId="3" type="noConversion"/>
  </si>
  <si>
    <t>초저/초고</t>
    <phoneticPr fontId="3" type="noConversion"/>
  </si>
  <si>
    <t>글로벌 인재교실 (증강현실AR메이커)</t>
    <phoneticPr fontId="3" type="noConversion"/>
  </si>
  <si>
    <t>이어테라피!귀 컨디션 지도사 2급</t>
    <phoneticPr fontId="3" type="noConversion"/>
  </si>
  <si>
    <t>박경옥/신유현</t>
    <phoneticPr fontId="3" type="noConversion"/>
  </si>
  <si>
    <t>1인 30000</t>
    <phoneticPr fontId="3" type="noConversion"/>
  </si>
  <si>
    <t>특성화프로그램</t>
    <phoneticPr fontId="3" type="noConversion"/>
  </si>
  <si>
    <t>*평생학습강사 역량강화</t>
    <phoneticPr fontId="3" type="noConversion"/>
  </si>
  <si>
    <t>시민</t>
    <phoneticPr fontId="3" type="noConversion"/>
  </si>
  <si>
    <t>고마, 강북평생학습센터</t>
    <phoneticPr fontId="3" type="noConversion"/>
  </si>
  <si>
    <t>예정</t>
    <phoneticPr fontId="3" type="noConversion"/>
  </si>
  <si>
    <t>부모교육-부모내가먼저행복해지기</t>
    <phoneticPr fontId="3" type="noConversion"/>
  </si>
  <si>
    <t>이진옥</t>
    <phoneticPr fontId="3" type="noConversion"/>
  </si>
  <si>
    <t>청소년 양육자</t>
    <phoneticPr fontId="3" type="noConversion"/>
  </si>
  <si>
    <t>*IEQ(인터넷윤리)&amp;스마트폰 강사 양성</t>
    <phoneticPr fontId="3" type="noConversion"/>
  </si>
  <si>
    <t>손유정</t>
    <phoneticPr fontId="3" type="noConversion"/>
  </si>
  <si>
    <t>운영</t>
    <phoneticPr fontId="3" type="noConversion"/>
  </si>
  <si>
    <t>*도자공예기능사</t>
  </si>
  <si>
    <t>임성호</t>
    <phoneticPr fontId="3" type="noConversion"/>
  </si>
  <si>
    <t>이소도예</t>
    <phoneticPr fontId="3" type="noConversion"/>
  </si>
  <si>
    <t>17:00</t>
    <phoneticPr fontId="3" type="noConversion"/>
  </si>
  <si>
    <t>*지게차운전기능사(실기)A-오전,오후</t>
  </si>
  <si>
    <t>주낙원 외</t>
    <phoneticPr fontId="3" type="noConversion"/>
  </si>
  <si>
    <t>공주생명과학고등학교</t>
    <phoneticPr fontId="3" type="noConversion"/>
  </si>
  <si>
    <t>08:30</t>
    <phoneticPr fontId="3" type="noConversion"/>
  </si>
  <si>
    <t>*굴삭기운전기능사(실기)</t>
  </si>
  <si>
    <t>12:30</t>
    <phoneticPr fontId="3" type="noConversion"/>
  </si>
  <si>
    <t>*떡제조기능사</t>
  </si>
  <si>
    <t>엄연이</t>
    <phoneticPr fontId="3" type="noConversion"/>
  </si>
  <si>
    <t>공주시농업기술센터</t>
    <phoneticPr fontId="3" type="noConversion"/>
  </si>
  <si>
    <t>09:30</t>
    <phoneticPr fontId="3" type="noConversion"/>
  </si>
  <si>
    <t>서각 휴(休)</t>
  </si>
  <si>
    <t>유석근</t>
    <phoneticPr fontId="3" type="noConversion"/>
  </si>
  <si>
    <t>산림휴양마을 목재체험관</t>
    <phoneticPr fontId="3" type="noConversion"/>
  </si>
  <si>
    <t>09:00</t>
    <phoneticPr fontId="3" type="noConversion"/>
  </si>
  <si>
    <t>박동진판소리</t>
    <phoneticPr fontId="3" type="noConversion"/>
  </si>
  <si>
    <t>김양숙</t>
    <phoneticPr fontId="3" type="noConversion"/>
  </si>
  <si>
    <t>박동진판소리전수관</t>
    <phoneticPr fontId="3" type="noConversion"/>
  </si>
  <si>
    <t>18:30</t>
    <phoneticPr fontId="3" type="noConversion"/>
  </si>
  <si>
    <t>20:00</t>
    <phoneticPr fontId="3" type="noConversion"/>
  </si>
  <si>
    <t>주말 가족반판소리</t>
    <phoneticPr fontId="3" type="noConversion"/>
  </si>
  <si>
    <t>가족</t>
    <phoneticPr fontId="3" type="noConversion"/>
  </si>
  <si>
    <t>10:30</t>
    <phoneticPr fontId="3" type="noConversion"/>
  </si>
  <si>
    <t>박동진판소리 꿈나무</t>
    <phoneticPr fontId="3" type="noConversion"/>
  </si>
  <si>
    <t>초등학생</t>
    <phoneticPr fontId="3" type="noConversion"/>
  </si>
  <si>
    <t>13:30</t>
    <phoneticPr fontId="3" type="noConversion"/>
  </si>
  <si>
    <t>판소리 좋다!</t>
  </si>
  <si>
    <t>발달장애인</t>
    <phoneticPr fontId="3" type="noConversion"/>
  </si>
  <si>
    <t>해금 기초</t>
  </si>
  <si>
    <t>이지혜</t>
    <phoneticPr fontId="3" type="noConversion"/>
  </si>
  <si>
    <t>공주시충남연정국악단</t>
    <phoneticPr fontId="3" type="noConversion"/>
  </si>
  <si>
    <t>20:30</t>
    <phoneticPr fontId="3" type="noConversion"/>
  </si>
  <si>
    <t>해금(합주)</t>
  </si>
  <si>
    <t>이혜선</t>
    <phoneticPr fontId="3" type="noConversion"/>
  </si>
  <si>
    <t>거문고(합주)</t>
  </si>
  <si>
    <t>유임선</t>
    <phoneticPr fontId="3" type="noConversion"/>
  </si>
  <si>
    <t>대금(합주)</t>
  </si>
  <si>
    <t>전윤허</t>
    <phoneticPr fontId="3" type="noConversion"/>
  </si>
  <si>
    <t>가야금 기초</t>
  </si>
  <si>
    <t>임정연</t>
    <phoneticPr fontId="3" type="noConversion"/>
  </si>
  <si>
    <t>가야금(합주)</t>
  </si>
  <si>
    <t>이수진</t>
    <phoneticPr fontId="3" type="noConversion"/>
  </si>
  <si>
    <t>장구장단(합주)</t>
  </si>
  <si>
    <t>박승희</t>
    <phoneticPr fontId="3" type="noConversion"/>
  </si>
  <si>
    <t>흙으로 예술하다</t>
  </si>
  <si>
    <t>서원에서 詩를 읊다</t>
  </si>
  <si>
    <t>이선경</t>
    <phoneticPr fontId="3" type="noConversion"/>
  </si>
  <si>
    <t>용문서원</t>
    <phoneticPr fontId="3" type="noConversion"/>
  </si>
  <si>
    <t>초려선생의 ‘기해봉사’</t>
  </si>
  <si>
    <t>이석우</t>
    <phoneticPr fontId="3" type="noConversion"/>
  </si>
  <si>
    <t>미술관에서 유화</t>
  </si>
  <si>
    <t>임 립</t>
    <phoneticPr fontId="3" type="noConversion"/>
  </si>
  <si>
    <t>임립미술관</t>
    <phoneticPr fontId="3" type="noConversion"/>
  </si>
  <si>
    <t>조소(테라코타)</t>
  </si>
  <si>
    <t>임정규</t>
    <phoneticPr fontId="3" type="noConversion"/>
  </si>
  <si>
    <t>중고제판소리 국악뮤지컬</t>
  </si>
  <si>
    <t>박성환</t>
    <phoneticPr fontId="3" type="noConversion"/>
  </si>
  <si>
    <t>백제지역아동센터</t>
    <phoneticPr fontId="3" type="noConversion"/>
  </si>
  <si>
    <t>행복한찻상놀이(초등)</t>
  </si>
  <si>
    <t>구영본</t>
    <phoneticPr fontId="3" type="noConversion"/>
  </si>
  <si>
    <t>초등 저학년</t>
    <phoneticPr fontId="3" type="noConversion"/>
  </si>
  <si>
    <t>16:20</t>
    <phoneticPr fontId="3" type="noConversion"/>
  </si>
  <si>
    <t>폐강</t>
    <phoneticPr fontId="3" type="noConversion"/>
  </si>
  <si>
    <t>행복한찻상놀이(유아)</t>
  </si>
  <si>
    <t>유아,가족</t>
    <phoneticPr fontId="3" type="noConversion"/>
  </si>
  <si>
    <t>17:20</t>
    <phoneticPr fontId="3" type="noConversion"/>
  </si>
  <si>
    <t>러시아어회화&amp;문화(저학년)</t>
  </si>
  <si>
    <t>이리나</t>
    <phoneticPr fontId="3" type="noConversion"/>
  </si>
  <si>
    <t>러시아어회화&amp;문화(고학년)</t>
  </si>
  <si>
    <t>초등 고학년</t>
    <phoneticPr fontId="3" type="noConversion"/>
  </si>
  <si>
    <t>기초 중국어</t>
  </si>
  <si>
    <t>홍승길</t>
    <phoneticPr fontId="3" type="noConversion"/>
  </si>
  <si>
    <t>공주영명고등학교</t>
    <phoneticPr fontId="3" type="noConversion"/>
  </si>
  <si>
    <t>중급 중국어</t>
  </si>
  <si>
    <t>원어민</t>
    <phoneticPr fontId="3" type="noConversion"/>
  </si>
  <si>
    <t>신바람하모니 합창</t>
  </si>
  <si>
    <t>정현주</t>
    <phoneticPr fontId="3" type="noConversion"/>
  </si>
  <si>
    <t>공주시장애인종합복지관</t>
    <phoneticPr fontId="3" type="noConversion"/>
  </si>
  <si>
    <t>캘리그라피</t>
  </si>
  <si>
    <t>정연순</t>
    <phoneticPr fontId="3" type="noConversion"/>
  </si>
  <si>
    <t>천아트 예술놀이</t>
  </si>
  <si>
    <t>이문자</t>
    <phoneticPr fontId="3" type="noConversion"/>
  </si>
  <si>
    <t>이크에크 웰빙택견</t>
  </si>
  <si>
    <t>이선행</t>
    <phoneticPr fontId="3" type="noConversion"/>
  </si>
  <si>
    <t>라인댄스</t>
  </si>
  <si>
    <t>이예서</t>
    <phoneticPr fontId="3" type="noConversion"/>
  </si>
  <si>
    <t>공주아리랑</t>
  </si>
  <si>
    <t>임장묵</t>
    <phoneticPr fontId="3" type="noConversion"/>
  </si>
  <si>
    <t>의당집터다지기교육전수관</t>
    <phoneticPr fontId="3" type="noConversion"/>
  </si>
  <si>
    <t>우쿨렐레</t>
  </si>
  <si>
    <t>이민자</t>
    <phoneticPr fontId="3" type="noConversion"/>
  </si>
  <si>
    <t>다가온</t>
    <phoneticPr fontId="3" type="noConversion"/>
  </si>
  <si>
    <t>*도시농부텃밭가꾸기</t>
  </si>
  <si>
    <t>박영재</t>
    <phoneticPr fontId="3" type="noConversion"/>
  </si>
  <si>
    <t>온라인</t>
    <phoneticPr fontId="3" type="noConversion"/>
  </si>
  <si>
    <t>*자전적글쓰기</t>
  </si>
  <si>
    <t>임현선</t>
    <phoneticPr fontId="3" type="noConversion"/>
  </si>
  <si>
    <t>*마음챙김 명상</t>
    <phoneticPr fontId="3" type="noConversion"/>
  </si>
  <si>
    <t>이재윤</t>
    <phoneticPr fontId="3" type="noConversion"/>
  </si>
  <si>
    <t>*메타버스 입문 A</t>
    <phoneticPr fontId="3" type="noConversion"/>
  </si>
  <si>
    <t>홍지미</t>
    <phoneticPr fontId="3" type="noConversion"/>
  </si>
  <si>
    <t>*메타버스 입문 B</t>
    <phoneticPr fontId="3" type="noConversion"/>
  </si>
  <si>
    <t>풀꽃 시인학교</t>
  </si>
  <si>
    <t>나태주</t>
    <phoneticPr fontId="3" type="noConversion"/>
  </si>
  <si>
    <t>문학사랑방</t>
    <phoneticPr fontId="3" type="noConversion"/>
  </si>
  <si>
    <r>
      <t>김봉순/</t>
    </r>
    <r>
      <rPr>
        <b/>
        <sz val="11"/>
        <color theme="1"/>
        <rFont val="맑은 고딕"/>
        <family val="3"/>
        <charset val="129"/>
        <scheme val="minor"/>
      </rPr>
      <t>김애란</t>
    </r>
    <phoneticPr fontId="3" type="noConversion"/>
  </si>
  <si>
    <t>의당면</t>
    <phoneticPr fontId="3" type="noConversion"/>
  </si>
  <si>
    <t>의당면평생학습센터</t>
    <phoneticPr fontId="3" type="noConversion"/>
  </si>
  <si>
    <t>의당, 지역해설사</t>
    <phoneticPr fontId="3" type="noConversion"/>
  </si>
  <si>
    <t>장충희 외</t>
    <phoneticPr fontId="3" type="noConversion"/>
  </si>
  <si>
    <t>지역민</t>
  </si>
  <si>
    <t>이명진</t>
    <phoneticPr fontId="3" type="noConversion"/>
  </si>
  <si>
    <t>041-840-8344</t>
    <phoneticPr fontId="3" type="noConversion"/>
  </si>
  <si>
    <t>캘리그라피(상)</t>
    <phoneticPr fontId="3" type="noConversion"/>
  </si>
  <si>
    <t>알고도당한다!보이스피싱</t>
    <phoneticPr fontId="3" type="noConversion"/>
  </si>
  <si>
    <t>한주엽</t>
    <phoneticPr fontId="3" type="noConversion"/>
  </si>
  <si>
    <t>의당환경지킴이</t>
    <phoneticPr fontId="3" type="noConversion"/>
  </si>
  <si>
    <t>김택진</t>
    <phoneticPr fontId="3" type="noConversion"/>
  </si>
  <si>
    <t>의당집터다지기(기초)</t>
    <phoneticPr fontId="3" type="noConversion"/>
  </si>
  <si>
    <t>이걸재</t>
    <phoneticPr fontId="3" type="noConversion"/>
  </si>
  <si>
    <t>의당집터다지기전수관</t>
    <phoneticPr fontId="3" type="noConversion"/>
  </si>
  <si>
    <t>DIY목공지도사(3급)</t>
    <phoneticPr fontId="3" type="noConversion"/>
  </si>
  <si>
    <t>유영환</t>
    <phoneticPr fontId="3" type="noConversion"/>
  </si>
  <si>
    <t>청우드목공교육원</t>
    <phoneticPr fontId="3" type="noConversion"/>
  </si>
  <si>
    <t>환경생각, 친환경제품</t>
    <phoneticPr fontId="3" type="noConversion"/>
  </si>
  <si>
    <t>수촌2리 마을회관</t>
    <phoneticPr fontId="3" type="noConversion"/>
  </si>
  <si>
    <t>수</t>
  </si>
  <si>
    <t>전통문양종이공예</t>
    <phoneticPr fontId="3" type="noConversion"/>
  </si>
  <si>
    <t>도영미</t>
    <phoneticPr fontId="3" type="noConversion"/>
  </si>
  <si>
    <t>한국민속극박물관</t>
    <phoneticPr fontId="3" type="noConversion"/>
  </si>
  <si>
    <t>꿈을 빚는 도예교실</t>
    <phoneticPr fontId="3" type="noConversion"/>
  </si>
  <si>
    <t>이성용</t>
    <phoneticPr fontId="3" type="noConversion"/>
  </si>
  <si>
    <t>지역민</t>
    <phoneticPr fontId="3" type="noConversion"/>
  </si>
  <si>
    <t>가람공방</t>
    <phoneticPr fontId="3" type="noConversion"/>
  </si>
  <si>
    <t>나를 찾는 인생이야기</t>
    <phoneticPr fontId="3" type="noConversion"/>
  </si>
  <si>
    <t>임선예</t>
    <phoneticPr fontId="3" type="noConversion"/>
  </si>
  <si>
    <t>수촌1리 마을회관</t>
    <phoneticPr fontId="3" type="noConversion"/>
  </si>
  <si>
    <t>우리동네 수채화</t>
    <phoneticPr fontId="3" type="noConversion"/>
  </si>
  <si>
    <t>김미옥</t>
    <phoneticPr fontId="3" type="noConversion"/>
  </si>
  <si>
    <t>유계리마을회관</t>
    <phoneticPr fontId="3" type="noConversion"/>
  </si>
  <si>
    <t>작은실천! 천연제품</t>
    <phoneticPr fontId="3" type="noConversion"/>
  </si>
  <si>
    <t>오인리마을회관</t>
    <phoneticPr fontId="3" type="noConversion"/>
  </si>
  <si>
    <t>두만리 화실(상)</t>
    <phoneticPr fontId="3" type="noConversion"/>
  </si>
  <si>
    <t>이기수</t>
    <phoneticPr fontId="3" type="noConversion"/>
  </si>
  <si>
    <t>두만리마을회관</t>
    <phoneticPr fontId="3" type="noConversion"/>
  </si>
  <si>
    <t>예하지 목공이야기</t>
    <phoneticPr fontId="3" type="noConversion"/>
  </si>
  <si>
    <t>예하지마을체험관</t>
    <phoneticPr fontId="3" type="noConversion"/>
  </si>
  <si>
    <t>농촌DIY천연제품</t>
    <phoneticPr fontId="3" type="noConversion"/>
  </si>
  <si>
    <t>청룡1리마을회관</t>
    <phoneticPr fontId="3" type="noConversion"/>
  </si>
  <si>
    <t>월곡오일파스텔I</t>
    <phoneticPr fontId="3" type="noConversion"/>
  </si>
  <si>
    <t>김창숙</t>
    <phoneticPr fontId="3" type="noConversion"/>
  </si>
  <si>
    <t>월곡리마을회관</t>
    <phoneticPr fontId="3" type="noConversion"/>
  </si>
  <si>
    <t>월곡오일파스텔II</t>
    <phoneticPr fontId="3" type="noConversion"/>
  </si>
  <si>
    <t>율정 천연 생활용품</t>
    <phoneticPr fontId="3" type="noConversion"/>
  </si>
  <si>
    <t>율정리마을회관</t>
    <phoneticPr fontId="3" type="noConversion"/>
  </si>
  <si>
    <t>꿈을꾸미는 풍선아트</t>
    <phoneticPr fontId="3" type="noConversion"/>
  </si>
  <si>
    <t>윤은실</t>
    <phoneticPr fontId="3" type="noConversion"/>
  </si>
  <si>
    <t>청소년</t>
    <phoneticPr fontId="3" type="noConversion"/>
  </si>
  <si>
    <t>도덕지역아동센터</t>
    <phoneticPr fontId="3" type="noConversion"/>
  </si>
  <si>
    <t>청소년 전통 윷놀이</t>
    <phoneticPr fontId="3" type="noConversion"/>
  </si>
  <si>
    <t>의당초등학교</t>
    <phoneticPr fontId="3" type="noConversion"/>
  </si>
  <si>
    <t>수촌리고분군,어린이 해설사</t>
    <phoneticPr fontId="3" type="noConversion"/>
  </si>
  <si>
    <t>박세윤</t>
    <phoneticPr fontId="3" type="noConversion"/>
  </si>
  <si>
    <t>수촌초등학교</t>
    <phoneticPr fontId="3" type="noConversion"/>
  </si>
  <si>
    <t>정안마을활동가</t>
    <phoneticPr fontId="3" type="noConversion"/>
  </si>
  <si>
    <t>김영진 외</t>
    <phoneticPr fontId="3" type="noConversion"/>
  </si>
  <si>
    <t>정안평생학습센터</t>
    <phoneticPr fontId="3" type="noConversion"/>
  </si>
  <si>
    <t>밤톨이 헤어컷(상)</t>
    <phoneticPr fontId="3" type="noConversion"/>
  </si>
  <si>
    <t>정정순</t>
    <phoneticPr fontId="3" type="noConversion"/>
  </si>
  <si>
    <t>EM활용과 환경교육</t>
    <phoneticPr fontId="3" type="noConversion"/>
  </si>
  <si>
    <t>화,목</t>
    <phoneticPr fontId="3" type="noConversion"/>
  </si>
  <si>
    <t>캘리그라피(기초)</t>
    <phoneticPr fontId="3" type="noConversion"/>
  </si>
  <si>
    <t>양은경</t>
    <phoneticPr fontId="3" type="noConversion"/>
  </si>
  <si>
    <t>정안생활안전지킴이</t>
    <phoneticPr fontId="3" type="noConversion"/>
  </si>
  <si>
    <t>황윤석 외</t>
    <phoneticPr fontId="3" type="noConversion"/>
  </si>
  <si>
    <t>두드림 난타(상)</t>
    <phoneticPr fontId="3" type="noConversion"/>
  </si>
  <si>
    <t>이견주</t>
    <phoneticPr fontId="3" type="noConversion"/>
  </si>
  <si>
    <t>천아트(운궁)</t>
    <phoneticPr fontId="3" type="noConversion"/>
  </si>
  <si>
    <t>운궁리마을회관</t>
    <phoneticPr fontId="3" type="noConversion"/>
  </si>
  <si>
    <t>향기가득 꽃차</t>
    <phoneticPr fontId="3" type="noConversion"/>
  </si>
  <si>
    <t>김현주</t>
    <phoneticPr fontId="3" type="noConversion"/>
  </si>
  <si>
    <t>전평리마을회관</t>
    <phoneticPr fontId="3" type="noConversion"/>
  </si>
  <si>
    <t>꽃차이야기</t>
    <phoneticPr fontId="3" type="noConversion"/>
  </si>
  <si>
    <t>석송리마을회관</t>
    <phoneticPr fontId="3" type="noConversion"/>
  </si>
  <si>
    <t>천아트(평정)</t>
    <phoneticPr fontId="3" type="noConversion"/>
  </si>
  <si>
    <t>평정리마을회관</t>
    <phoneticPr fontId="3" type="noConversion"/>
  </si>
  <si>
    <t>어르신 인생이야기</t>
    <phoneticPr fontId="3" type="noConversion"/>
  </si>
  <si>
    <t>장원1리마을회관</t>
    <phoneticPr fontId="3" type="noConversion"/>
  </si>
  <si>
    <t>환경실천 친환경제품</t>
    <phoneticPr fontId="3" type="noConversion"/>
  </si>
  <si>
    <t>내문리마을회관</t>
    <phoneticPr fontId="3" type="noConversion"/>
  </si>
  <si>
    <t>우리마을 공예체험</t>
    <phoneticPr fontId="3" type="noConversion"/>
  </si>
  <si>
    <t>이인경</t>
    <phoneticPr fontId="3" type="noConversion"/>
  </si>
  <si>
    <t>문천리 허수네집</t>
    <phoneticPr fontId="3" type="noConversion"/>
  </si>
  <si>
    <t>좋은 천연용품</t>
    <phoneticPr fontId="3" type="noConversion"/>
  </si>
  <si>
    <t>산성리마을회관</t>
    <phoneticPr fontId="3" type="noConversion"/>
  </si>
  <si>
    <t>꿈나무 난타(상)</t>
    <phoneticPr fontId="3" type="noConversion"/>
  </si>
  <si>
    <t>청소년</t>
  </si>
  <si>
    <t>정안초등학교</t>
    <phoneticPr fontId="3" type="noConversion"/>
  </si>
  <si>
    <t>금</t>
  </si>
  <si>
    <t>나도작가, 수채캘리(상)</t>
    <phoneticPr fontId="3" type="noConversion"/>
  </si>
  <si>
    <t>어린이택견(A)</t>
    <phoneticPr fontId="3" type="noConversion"/>
  </si>
  <si>
    <t>석송초등학교</t>
    <phoneticPr fontId="3" type="noConversion"/>
  </si>
  <si>
    <t>어린이택견(B)</t>
    <phoneticPr fontId="3" type="noConversion"/>
  </si>
  <si>
    <t>현악합주(상)</t>
    <phoneticPr fontId="3" type="noConversion"/>
  </si>
  <si>
    <t>조용득</t>
    <phoneticPr fontId="3" type="noConversion"/>
  </si>
  <si>
    <t>직업진로!공예작가</t>
    <phoneticPr fontId="3" type="noConversion"/>
  </si>
  <si>
    <t>굴렁쇠지역아동센터</t>
    <phoneticPr fontId="3" type="noConversion"/>
  </si>
  <si>
    <t>어무실 밴드합주(상)</t>
    <phoneticPr fontId="3" type="noConversion"/>
  </si>
  <si>
    <t>권태우</t>
    <phoneticPr fontId="3" type="noConversion"/>
  </si>
  <si>
    <t>어물리농촌체험관</t>
    <phoneticPr fontId="3" type="noConversion"/>
  </si>
  <si>
    <t>[마을강사 활동편] 실버 인지그림책 놀이터</t>
    <phoneticPr fontId="3" type="noConversion"/>
  </si>
  <si>
    <t>1인재료비(자부담)</t>
    <phoneticPr fontId="3" type="noConversion"/>
  </si>
  <si>
    <t>중단</t>
    <phoneticPr fontId="3" type="noConversion"/>
  </si>
  <si>
    <t>유구읍</t>
    <phoneticPr fontId="3" type="noConversion"/>
  </si>
  <si>
    <t>읍면동평생학습센터</t>
    <phoneticPr fontId="3" type="noConversion"/>
  </si>
  <si>
    <t>천아트-유구(기초)</t>
  </si>
  <si>
    <t>이문자</t>
  </si>
  <si>
    <t>유구평생학습센터</t>
    <phoneticPr fontId="3" type="noConversion"/>
  </si>
  <si>
    <t>월</t>
  </si>
  <si>
    <t>오나비나</t>
    <phoneticPr fontId="3" type="noConversion"/>
  </si>
  <si>
    <t>041-840-2726</t>
    <phoneticPr fontId="3" type="noConversion"/>
  </si>
  <si>
    <t>요가</t>
  </si>
  <si>
    <t>이수현</t>
  </si>
  <si>
    <t>041-840-2727</t>
  </si>
  <si>
    <t>주짓수(중등)</t>
  </si>
  <si>
    <t>김현철</t>
  </si>
  <si>
    <t>041-840-2728</t>
  </si>
  <si>
    <t>서예</t>
  </si>
  <si>
    <t>구경자</t>
  </si>
  <si>
    <t>화</t>
  </si>
  <si>
    <t>041-840-2729</t>
  </si>
  <si>
    <t>주짓수(초등)</t>
  </si>
  <si>
    <t>041-840-2730</t>
  </si>
  <si>
    <t>시니어 ABC</t>
  </si>
  <si>
    <t>허미자</t>
  </si>
  <si>
    <t>041-840-2731</t>
  </si>
  <si>
    <t>네일아트(케어)</t>
  </si>
  <si>
    <t>양미선</t>
  </si>
  <si>
    <t>드림즈(유구읍)</t>
    <phoneticPr fontId="3" type="noConversion"/>
  </si>
  <si>
    <t>041-840-2732</t>
  </si>
  <si>
    <t>벼리합창</t>
  </si>
  <si>
    <t>김춘원</t>
  </si>
  <si>
    <t>목</t>
  </si>
  <si>
    <t>041-840-2733</t>
  </si>
  <si>
    <t>헤어디자인(역량강화)</t>
  </si>
  <si>
    <t>정정순</t>
  </si>
  <si>
    <t>토</t>
  </si>
  <si>
    <t>041-840-2734</t>
  </si>
  <si>
    <t>헤어디자인(기초)</t>
  </si>
  <si>
    <t>041-840-2735</t>
  </si>
  <si>
    <t>우성면</t>
    <phoneticPr fontId="3" type="noConversion"/>
  </si>
  <si>
    <t>칼림바</t>
  </si>
  <si>
    <t>이복영</t>
  </si>
  <si>
    <t>용봉보건진료소</t>
    <phoneticPr fontId="3" type="noConversion"/>
  </si>
  <si>
    <t>041-840-2736</t>
  </si>
  <si>
    <t>골프(상서어린이골프)</t>
    <phoneticPr fontId="3" type="noConversion"/>
  </si>
  <si>
    <t>이수정</t>
  </si>
  <si>
    <t>초등 5/6</t>
    <phoneticPr fontId="3" type="noConversion"/>
  </si>
  <si>
    <t>상서초</t>
  </si>
  <si>
    <t>041-840-2737</t>
  </si>
  <si>
    <t>천아트-우성(기초)</t>
  </si>
  <si>
    <t>이소정</t>
  </si>
  <si>
    <t>우성면평생학습센터</t>
  </si>
  <si>
    <t>041-840-2738</t>
  </si>
  <si>
    <t>스마트폰(기초)</t>
  </si>
  <si>
    <t>양정덕</t>
  </si>
  <si>
    <t>내산1리 마을회관</t>
  </si>
  <si>
    <t>041-840-2739</t>
  </si>
  <si>
    <t>헤어컷(기초)</t>
  </si>
  <si>
    <t>용봉리 마을회관</t>
  </si>
  <si>
    <t>041-840-2740</t>
  </si>
  <si>
    <t>양말목공예</t>
  </si>
  <si>
    <t>윤은실</t>
  </si>
  <si>
    <t>귀산보건진료소</t>
  </si>
  <si>
    <t>041-840-2741</t>
  </si>
  <si>
    <t>오일파스텔</t>
  </si>
  <si>
    <t>김창숙</t>
  </si>
  <si>
    <t>용봉보건진료소</t>
  </si>
  <si>
    <t>041-840-2742</t>
  </si>
  <si>
    <t>사곡면</t>
    <phoneticPr fontId="3" type="noConversion"/>
  </si>
  <si>
    <t>난타</t>
  </si>
  <si>
    <t>임장묵</t>
  </si>
  <si>
    <t>초등5/6</t>
    <phoneticPr fontId="3" type="noConversion"/>
  </si>
  <si>
    <t>호계초</t>
  </si>
  <si>
    <t>041-840-2743</t>
  </si>
  <si>
    <t>프랑스자수</t>
  </si>
  <si>
    <t>박은영</t>
  </si>
  <si>
    <t>사곡면평생학습센터</t>
  </si>
  <si>
    <t>041-840-2744</t>
  </si>
  <si>
    <t>천아트</t>
  </si>
  <si>
    <t>사곡면노인복지회관</t>
  </si>
  <si>
    <t>041-840-2745</t>
  </si>
  <si>
    <t>퀼트</t>
  </si>
  <si>
    <t>안영민</t>
  </si>
  <si>
    <t>041-840-2746</t>
  </si>
  <si>
    <t>신풍면</t>
    <phoneticPr fontId="3" type="noConversion"/>
  </si>
  <si>
    <t>우리가락민요</t>
  </si>
  <si>
    <t>남은혜</t>
  </si>
  <si>
    <t>신풍면평생학습센터</t>
  </si>
  <si>
    <t>041-840-2747</t>
  </si>
  <si>
    <t xml:space="preserve">상장례 지도사 </t>
  </si>
  <si>
    <t>고주환</t>
  </si>
  <si>
    <t>041-840-2748</t>
  </si>
  <si>
    <t>생활목공예</t>
  </si>
  <si>
    <t>심재영</t>
  </si>
  <si>
    <t>용수리공방</t>
  </si>
  <si>
    <t>041-840-2749</t>
  </si>
  <si>
    <t>3D펜코딩융합과학지도사(기초)</t>
  </si>
  <si>
    <t>조수경</t>
  </si>
  <si>
    <t>041-840-2750</t>
  </si>
  <si>
    <t>모집중</t>
    <phoneticPr fontId="3" type="noConversion"/>
  </si>
  <si>
    <t>총강좌수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</si>
</sst>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[hh]:mm"/>
    <numFmt numFmtId="177" formatCode="yy&quot;-&quot;m&quot;-&quot;d;@"/>
    <numFmt numFmtId="178" formatCode="0_);[Red]\(0\)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i/>
      <sz val="14"/>
      <color rgb="FFFF0000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</font>
    <font>
      <b/>
      <i/>
      <sz val="14"/>
      <color rgb="FFFF0000"/>
      <name val="맑은 고딕"/>
      <family val="3"/>
      <charset val="129"/>
    </font>
    <font>
      <b/>
      <i/>
      <sz val="11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돋움"/>
      <family val="3"/>
      <charset val="129"/>
    </font>
    <font>
      <b/>
      <sz val="11"/>
      <color rgb="FF000000"/>
      <name val="맑은 고딕"/>
      <family val="3"/>
      <charset val="129"/>
      <scheme val="minor"/>
    </font>
    <font>
      <b/>
      <sz val="10"/>
      <color theme="1"/>
      <name val="굴림체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b/>
      <sz val="11"/>
      <color rgb="FF7030A0"/>
      <name val="맑은 고딕"/>
      <family val="3"/>
      <charset val="129"/>
    </font>
    <font>
      <b/>
      <i/>
      <sz val="11"/>
      <color rgb="FF7030A0"/>
      <name val="맑은 고딕"/>
      <family val="3"/>
      <charset val="129"/>
    </font>
    <font>
      <b/>
      <sz val="10"/>
      <color rgb="FF7030A0"/>
      <name val="맑은 고딕"/>
      <family val="3"/>
      <charset val="129"/>
      <scheme val="minor"/>
    </font>
    <font>
      <b/>
      <sz val="10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theme="1"/>
      <name val="굴림체"/>
      <family val="3"/>
      <charset val="129"/>
    </font>
    <font>
      <b/>
      <sz val="11"/>
      <name val="맑은 고딕"/>
      <family val="3"/>
      <charset val="129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7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5" borderId="6" applyNumberFormat="0" applyAlignment="0" applyProtection="0">
      <alignment vertical="center"/>
    </xf>
    <xf numFmtId="0" fontId="2" fillId="6" borderId="0" applyNumberFormat="0" applyBorder="0" applyAlignment="0" applyProtection="0">
      <alignment vertical="center"/>
    </xf>
  </cellStyleXfs>
  <cellXfs count="242">
    <xf numFmtId="0" fontId="0" fillId="0" borderId="0" xfId="0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41" fontId="4" fillId="0" borderId="1" xfId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 wrapText="1"/>
    </xf>
    <xf numFmtId="0" fontId="7" fillId="3" borderId="3" xfId="0" applyNumberFormat="1" applyFont="1" applyFill="1" applyBorder="1" applyAlignment="1">
      <alignment horizontal="center" vertical="center" wrapText="1"/>
    </xf>
    <xf numFmtId="49" fontId="7" fillId="3" borderId="3" xfId="0" applyNumberFormat="1" applyFont="1" applyFill="1" applyBorder="1" applyAlignment="1">
      <alignment horizontal="center" vertical="center" wrapText="1"/>
    </xf>
    <xf numFmtId="41" fontId="7" fillId="3" borderId="3" xfId="1" applyFont="1" applyFill="1" applyBorder="1" applyAlignment="1">
      <alignment horizontal="center" vertical="center" wrapText="1"/>
    </xf>
    <xf numFmtId="41" fontId="7" fillId="3" borderId="5" xfId="1" applyFont="1" applyFill="1" applyBorder="1" applyAlignment="1">
      <alignment horizontal="center" vertical="center" wrapText="1"/>
    </xf>
    <xf numFmtId="49" fontId="7" fillId="3" borderId="4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1" fontId="8" fillId="0" borderId="1" xfId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41" fontId="4" fillId="0" borderId="0" xfId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178" fontId="7" fillId="3" borderId="3" xfId="0" applyNumberFormat="1" applyFont="1" applyFill="1" applyBorder="1" applyAlignment="1">
      <alignment horizontal="center" vertical="center" wrapText="1"/>
    </xf>
    <xf numFmtId="178" fontId="7" fillId="3" borderId="3" xfId="2" applyNumberFormat="1" applyFont="1" applyFill="1" applyBorder="1" applyAlignment="1">
      <alignment horizontal="center" vertical="center" wrapText="1"/>
    </xf>
    <xf numFmtId="178" fontId="7" fillId="3" borderId="3" xfId="1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Border="1" applyAlignment="1">
      <alignment horizontal="center" vertical="center" wrapText="1"/>
    </xf>
    <xf numFmtId="178" fontId="4" fillId="0" borderId="0" xfId="1" applyNumberFormat="1" applyFont="1" applyFill="1" applyBorder="1" applyAlignment="1">
      <alignment horizontal="center" vertical="center" wrapText="1"/>
    </xf>
    <xf numFmtId="0" fontId="14" fillId="7" borderId="1" xfId="0" applyNumberFormat="1" applyFont="1" applyFill="1" applyBorder="1" applyAlignment="1">
      <alignment horizontal="center" vertical="center" wrapText="1"/>
    </xf>
    <xf numFmtId="41" fontId="14" fillId="7" borderId="1" xfId="1" applyFont="1" applyFill="1" applyBorder="1" applyAlignment="1">
      <alignment horizontal="center" vertical="center" wrapText="1"/>
    </xf>
    <xf numFmtId="49" fontId="15" fillId="7" borderId="1" xfId="0" applyNumberFormat="1" applyFont="1" applyFill="1" applyBorder="1" applyAlignment="1">
      <alignment horizontal="center" vertical="center" wrapText="1"/>
    </xf>
    <xf numFmtId="177" fontId="13" fillId="7" borderId="1" xfId="0" applyNumberFormat="1" applyFont="1" applyFill="1" applyBorder="1" applyAlignment="1">
      <alignment horizontal="center" vertical="center" wrapText="1"/>
    </xf>
    <xf numFmtId="178" fontId="13" fillId="7" borderId="1" xfId="0" applyNumberFormat="1" applyFont="1" applyFill="1" applyBorder="1" applyAlignment="1">
      <alignment horizontal="center" vertical="center" wrapText="1"/>
    </xf>
    <xf numFmtId="178" fontId="13" fillId="7" borderId="1" xfId="2" applyNumberFormat="1" applyFont="1" applyFill="1" applyBorder="1" applyAlignment="1">
      <alignment horizontal="center" vertical="center" wrapText="1"/>
    </xf>
    <xf numFmtId="178" fontId="13" fillId="7" borderId="1" xfId="1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15" fillId="7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176" fontId="16" fillId="4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6" fontId="17" fillId="7" borderId="1" xfId="0" applyNumberFormat="1" applyFont="1" applyFill="1" applyBorder="1" applyAlignment="1">
      <alignment horizontal="center" vertical="center"/>
    </xf>
    <xf numFmtId="177" fontId="15" fillId="7" borderId="1" xfId="0" applyNumberFormat="1" applyFont="1" applyFill="1" applyBorder="1" applyAlignment="1">
      <alignment horizontal="center" vertical="center" wrapText="1"/>
    </xf>
    <xf numFmtId="41" fontId="15" fillId="7" borderId="1" xfId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right" vertical="center" wrapText="1"/>
    </xf>
    <xf numFmtId="41" fontId="4" fillId="0" borderId="1" xfId="1" applyFont="1" applyFill="1" applyBorder="1" applyAlignment="1">
      <alignment horizontal="right" vertical="center" wrapText="1"/>
    </xf>
    <xf numFmtId="49" fontId="4" fillId="0" borderId="1" xfId="0" applyNumberFormat="1" applyFont="1" applyFill="1" applyBorder="1" applyAlignment="1">
      <alignment horizontal="right" vertical="center" wrapText="1"/>
    </xf>
    <xf numFmtId="178" fontId="4" fillId="0" borderId="1" xfId="2" applyNumberFormat="1" applyFont="1" applyFill="1" applyBorder="1" applyAlignment="1">
      <alignment horizontal="right" vertical="center" wrapText="1"/>
    </xf>
    <xf numFmtId="0" fontId="7" fillId="3" borderId="3" xfId="0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/>
    </xf>
    <xf numFmtId="0" fontId="17" fillId="7" borderId="1" xfId="0" applyFont="1" applyFill="1" applyBorder="1" applyAlignment="1">
      <alignment vertical="center"/>
    </xf>
    <xf numFmtId="0" fontId="4" fillId="0" borderId="0" xfId="0" applyNumberFormat="1" applyFont="1" applyBorder="1" applyAlignment="1">
      <alignment vertical="center" wrapText="1"/>
    </xf>
    <xf numFmtId="176" fontId="18" fillId="0" borderId="1" xfId="0" applyNumberFormat="1" applyFont="1" applyFill="1" applyBorder="1" applyAlignment="1">
      <alignment horizontal="center" vertical="center"/>
    </xf>
    <xf numFmtId="0" fontId="4" fillId="8" borderId="1" xfId="0" applyNumberFormat="1" applyFont="1" applyFill="1" applyBorder="1" applyAlignment="1">
      <alignment horizontal="center" vertical="center" wrapText="1"/>
    </xf>
    <xf numFmtId="176" fontId="4" fillId="8" borderId="1" xfId="0" applyNumberFormat="1" applyFont="1" applyFill="1" applyBorder="1" applyAlignment="1">
      <alignment horizontal="center" vertical="center"/>
    </xf>
    <xf numFmtId="41" fontId="4" fillId="8" borderId="1" xfId="1" applyFont="1" applyFill="1" applyBorder="1" applyAlignment="1">
      <alignment horizontal="center" vertical="center" wrapText="1"/>
    </xf>
    <xf numFmtId="49" fontId="4" fillId="8" borderId="1" xfId="0" applyNumberFormat="1" applyFont="1" applyFill="1" applyBorder="1" applyAlignment="1">
      <alignment horizontal="center" vertical="center" wrapText="1"/>
    </xf>
    <xf numFmtId="0" fontId="12" fillId="8" borderId="1" xfId="0" applyNumberFormat="1" applyFont="1" applyFill="1" applyBorder="1" applyAlignment="1">
      <alignment horizontal="center" vertical="center" wrapText="1"/>
    </xf>
    <xf numFmtId="176" fontId="12" fillId="8" borderId="1" xfId="0" applyNumberFormat="1" applyFont="1" applyFill="1" applyBorder="1" applyAlignment="1">
      <alignment horizontal="center" vertical="center"/>
    </xf>
    <xf numFmtId="41" fontId="12" fillId="8" borderId="1" xfId="1" applyFont="1" applyFill="1" applyBorder="1" applyAlignment="1">
      <alignment horizontal="center" vertical="center" wrapText="1"/>
    </xf>
    <xf numFmtId="49" fontId="12" fillId="8" borderId="1" xfId="0" applyNumberFormat="1" applyFont="1" applyFill="1" applyBorder="1" applyAlignment="1">
      <alignment horizontal="center" vertical="center" wrapText="1"/>
    </xf>
    <xf numFmtId="14" fontId="10" fillId="4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178" fontId="4" fillId="0" borderId="1" xfId="1" applyNumberFormat="1" applyFont="1" applyFill="1" applyBorder="1" applyAlignment="1">
      <alignment horizontal="center" vertical="center" wrapText="1"/>
    </xf>
    <xf numFmtId="41" fontId="4" fillId="0" borderId="1" xfId="1" applyFont="1" applyBorder="1" applyAlignment="1">
      <alignment horizontal="center" vertical="center"/>
    </xf>
    <xf numFmtId="0" fontId="20" fillId="0" borderId="1" xfId="0" applyFont="1" applyFill="1" applyBorder="1" applyAlignment="1">
      <alignment horizontal="justify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/>
    </xf>
    <xf numFmtId="0" fontId="19" fillId="0" borderId="11" xfId="0" applyFont="1" applyFill="1" applyBorder="1" applyAlignment="1">
      <alignment horizontal="center" vertical="center"/>
    </xf>
    <xf numFmtId="41" fontId="19" fillId="0" borderId="1" xfId="1" applyFont="1" applyFill="1" applyBorder="1" applyAlignment="1">
      <alignment horizontal="right" vertical="center"/>
    </xf>
    <xf numFmtId="0" fontId="4" fillId="0" borderId="9" xfId="0" applyFont="1" applyFill="1" applyBorder="1" applyAlignment="1">
      <alignment horizontal="right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right" vertical="center" wrapText="1"/>
    </xf>
    <xf numFmtId="0" fontId="19" fillId="0" borderId="9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vertical="center"/>
    </xf>
    <xf numFmtId="0" fontId="19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right" vertical="center"/>
    </xf>
    <xf numFmtId="0" fontId="19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4" fillId="0" borderId="1" xfId="5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4" fillId="0" borderId="7" xfId="2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7" xfId="3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right" vertical="center" wrapText="1"/>
    </xf>
    <xf numFmtId="0" fontId="4" fillId="8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shrinkToFit="1"/>
    </xf>
    <xf numFmtId="0" fontId="4" fillId="8" borderId="1" xfId="0" quotePrefix="1" applyNumberFormat="1" applyFont="1" applyFill="1" applyBorder="1" applyAlignment="1">
      <alignment vertical="center" wrapText="1"/>
    </xf>
    <xf numFmtId="0" fontId="4" fillId="8" borderId="1" xfId="0" applyNumberFormat="1" applyFont="1" applyFill="1" applyBorder="1" applyAlignment="1">
      <alignment vertical="center"/>
    </xf>
    <xf numFmtId="0" fontId="4" fillId="8" borderId="1" xfId="0" applyNumberFormat="1" applyFont="1" applyFill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vertical="center" wrapText="1"/>
    </xf>
    <xf numFmtId="49" fontId="4" fillId="8" borderId="1" xfId="0" applyNumberFormat="1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center" shrinkToFit="1"/>
    </xf>
    <xf numFmtId="0" fontId="12" fillId="8" borderId="1" xfId="0" applyNumberFormat="1" applyFont="1" applyFill="1" applyBorder="1" applyAlignment="1">
      <alignment vertical="center" wrapText="1"/>
    </xf>
    <xf numFmtId="0" fontId="12" fillId="8" borderId="1" xfId="0" applyFont="1" applyFill="1" applyBorder="1" applyAlignment="1">
      <alignment horizontal="center" vertical="center" shrinkToFit="1"/>
    </xf>
    <xf numFmtId="0" fontId="12" fillId="0" borderId="0" xfId="0" applyNumberFormat="1" applyFont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shrinkToFit="1"/>
    </xf>
    <xf numFmtId="0" fontId="4" fillId="8" borderId="1" xfId="0" applyNumberFormat="1" applyFont="1" applyFill="1" applyBorder="1" applyAlignment="1">
      <alignment vertical="center" shrinkToFit="1"/>
    </xf>
    <xf numFmtId="0" fontId="4" fillId="9" borderId="1" xfId="0" applyNumberFormat="1" applyFont="1" applyFill="1" applyBorder="1" applyAlignment="1">
      <alignment horizontal="center" vertical="center" wrapText="1"/>
    </xf>
    <xf numFmtId="0" fontId="23" fillId="9" borderId="1" xfId="0" applyFont="1" applyFill="1" applyBorder="1" applyAlignment="1">
      <alignment horizontal="left" vertical="center" wrapText="1"/>
    </xf>
    <xf numFmtId="0" fontId="23" fillId="9" borderId="1" xfId="0" applyFont="1" applyFill="1" applyBorder="1" applyAlignment="1">
      <alignment horizontal="center" vertical="center" wrapText="1"/>
    </xf>
    <xf numFmtId="0" fontId="12" fillId="9" borderId="1" xfId="0" applyNumberFormat="1" applyFont="1" applyFill="1" applyBorder="1" applyAlignment="1">
      <alignment horizontal="left" vertical="center" wrapText="1"/>
    </xf>
    <xf numFmtId="176" fontId="9" fillId="9" borderId="1" xfId="0" applyNumberFormat="1" applyFont="1" applyFill="1" applyBorder="1" applyAlignment="1">
      <alignment horizontal="center" vertical="center"/>
    </xf>
    <xf numFmtId="178" fontId="23" fillId="9" borderId="1" xfId="0" applyNumberFormat="1" applyFont="1" applyFill="1" applyBorder="1" applyAlignment="1">
      <alignment horizontal="center" vertical="center" wrapText="1"/>
    </xf>
    <xf numFmtId="178" fontId="4" fillId="9" borderId="1" xfId="2" applyNumberFormat="1" applyFont="1" applyFill="1" applyBorder="1" applyAlignment="1">
      <alignment horizontal="center" vertical="center" wrapText="1"/>
    </xf>
    <xf numFmtId="178" fontId="12" fillId="9" borderId="1" xfId="0" applyNumberFormat="1" applyFont="1" applyFill="1" applyBorder="1" applyAlignment="1">
      <alignment horizontal="center" vertical="center"/>
    </xf>
    <xf numFmtId="41" fontId="4" fillId="9" borderId="1" xfId="1" applyFont="1" applyFill="1" applyBorder="1" applyAlignment="1">
      <alignment horizontal="center" vertical="center" wrapText="1"/>
    </xf>
    <xf numFmtId="49" fontId="12" fillId="9" borderId="1" xfId="0" applyNumberFormat="1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left" vertical="center" wrapText="1"/>
    </xf>
    <xf numFmtId="20" fontId="23" fillId="9" borderId="1" xfId="0" applyNumberFormat="1" applyFont="1" applyFill="1" applyBorder="1" applyAlignment="1">
      <alignment horizontal="center" vertical="center"/>
    </xf>
    <xf numFmtId="49" fontId="4" fillId="9" borderId="1" xfId="0" applyNumberFormat="1" applyFont="1" applyFill="1" applyBorder="1" applyAlignment="1">
      <alignment horizontal="center" vertical="center" wrapText="1"/>
    </xf>
    <xf numFmtId="0" fontId="4" fillId="9" borderId="7" xfId="0" applyNumberFormat="1" applyFont="1" applyFill="1" applyBorder="1" applyAlignment="1">
      <alignment horizontal="center" vertical="center" wrapText="1"/>
    </xf>
    <xf numFmtId="178" fontId="20" fillId="9" borderId="1" xfId="0" applyNumberFormat="1" applyFont="1" applyFill="1" applyBorder="1" applyAlignment="1">
      <alignment horizontal="center" vertical="center" wrapText="1"/>
    </xf>
    <xf numFmtId="0" fontId="23" fillId="9" borderId="1" xfId="0" applyFont="1" applyFill="1" applyBorder="1" applyAlignment="1">
      <alignment horizontal="left" vertical="center"/>
    </xf>
    <xf numFmtId="0" fontId="20" fillId="9" borderId="1" xfId="0" applyFont="1" applyFill="1" applyBorder="1" applyAlignment="1">
      <alignment horizontal="center" vertical="center" wrapText="1"/>
    </xf>
    <xf numFmtId="178" fontId="4" fillId="9" borderId="1" xfId="0" applyNumberFormat="1" applyFont="1" applyFill="1" applyBorder="1" applyAlignment="1">
      <alignment horizontal="center" vertical="center" wrapText="1"/>
    </xf>
    <xf numFmtId="0" fontId="4" fillId="9" borderId="1" xfId="0" applyNumberFormat="1" applyFont="1" applyFill="1" applyBorder="1" applyAlignment="1">
      <alignment horizontal="left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right" vertical="center" wrapText="1"/>
    </xf>
    <xf numFmtId="0" fontId="25" fillId="0" borderId="1" xfId="0" applyFont="1" applyFill="1" applyBorder="1" applyAlignment="1">
      <alignment vertical="center"/>
    </xf>
    <xf numFmtId="0" fontId="25" fillId="0" borderId="7" xfId="0" applyNumberFormat="1" applyFont="1" applyFill="1" applyBorder="1" applyAlignment="1">
      <alignment horizontal="center" vertical="center" wrapText="1"/>
    </xf>
    <xf numFmtId="41" fontId="25" fillId="0" borderId="1" xfId="1" applyFont="1" applyFill="1" applyBorder="1" applyAlignment="1">
      <alignment horizontal="right" vertical="center"/>
    </xf>
    <xf numFmtId="0" fontId="25" fillId="0" borderId="1" xfId="0" applyFont="1" applyFill="1" applyBorder="1" applyAlignment="1">
      <alignment horizontal="center" vertical="center"/>
    </xf>
    <xf numFmtId="176" fontId="26" fillId="0" borderId="1" xfId="0" applyNumberFormat="1" applyFont="1" applyFill="1" applyBorder="1" applyAlignment="1">
      <alignment horizontal="center" vertical="center"/>
    </xf>
    <xf numFmtId="176" fontId="27" fillId="0" borderId="1" xfId="0" applyNumberFormat="1" applyFont="1" applyFill="1" applyBorder="1" applyAlignment="1">
      <alignment horizontal="center" vertical="center"/>
    </xf>
    <xf numFmtId="177" fontId="25" fillId="0" borderId="1" xfId="0" applyNumberFormat="1" applyFont="1" applyFill="1" applyBorder="1" applyAlignment="1">
      <alignment horizontal="center" vertical="center" wrapText="1"/>
    </xf>
    <xf numFmtId="178" fontId="25" fillId="0" borderId="1" xfId="0" applyNumberFormat="1" applyFont="1" applyFill="1" applyBorder="1" applyAlignment="1">
      <alignment horizontal="right" vertical="center" wrapText="1"/>
    </xf>
    <xf numFmtId="178" fontId="25" fillId="0" borderId="1" xfId="2" applyNumberFormat="1" applyFont="1" applyFill="1" applyBorder="1" applyAlignment="1">
      <alignment horizontal="right" vertical="center" wrapText="1"/>
    </xf>
    <xf numFmtId="41" fontId="25" fillId="0" borderId="1" xfId="1" applyFont="1" applyFill="1" applyBorder="1" applyAlignment="1">
      <alignment horizontal="right" vertical="center" wrapText="1"/>
    </xf>
    <xf numFmtId="41" fontId="25" fillId="0" borderId="1" xfId="1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7" xfId="2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right" vertical="center"/>
    </xf>
    <xf numFmtId="0" fontId="25" fillId="0" borderId="1" xfId="0" applyNumberFormat="1" applyFont="1" applyFill="1" applyBorder="1" applyAlignment="1">
      <alignment vertical="center" wrapText="1"/>
    </xf>
    <xf numFmtId="0" fontId="25" fillId="0" borderId="1" xfId="0" applyNumberFormat="1" applyFont="1" applyBorder="1" applyAlignment="1">
      <alignment horizontal="center" vertical="center" wrapText="1"/>
    </xf>
    <xf numFmtId="0" fontId="25" fillId="0" borderId="10" xfId="0" applyNumberFormat="1" applyFont="1" applyFill="1" applyBorder="1" applyAlignment="1">
      <alignment horizontal="center" vertical="center" wrapText="1"/>
    </xf>
    <xf numFmtId="0" fontId="25" fillId="0" borderId="1" xfId="2" applyNumberFormat="1" applyFont="1" applyFill="1" applyBorder="1" applyAlignment="1">
      <alignment horizontal="right" vertical="center" wrapText="1"/>
    </xf>
    <xf numFmtId="0" fontId="25" fillId="0" borderId="1" xfId="2" applyNumberFormat="1" applyFont="1" applyFill="1" applyBorder="1" applyAlignment="1">
      <alignment vertical="center" wrapText="1"/>
    </xf>
    <xf numFmtId="0" fontId="25" fillId="0" borderId="1" xfId="2" applyNumberFormat="1" applyFont="1" applyFill="1" applyBorder="1" applyAlignment="1">
      <alignment horizontal="center" vertical="center" wrapText="1"/>
    </xf>
    <xf numFmtId="178" fontId="25" fillId="0" borderId="1" xfId="1" applyNumberFormat="1" applyFont="1" applyFill="1" applyBorder="1" applyAlignment="1">
      <alignment horizontal="right" vertical="center" wrapText="1"/>
    </xf>
    <xf numFmtId="0" fontId="28" fillId="0" borderId="1" xfId="0" applyFont="1" applyFill="1" applyBorder="1" applyAlignment="1">
      <alignment horizontal="justify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center" vertical="center"/>
    </xf>
    <xf numFmtId="177" fontId="25" fillId="0" borderId="1" xfId="0" applyNumberFormat="1" applyFont="1" applyBorder="1" applyAlignment="1">
      <alignment horizontal="center" vertical="center" wrapText="1"/>
    </xf>
    <xf numFmtId="178" fontId="25" fillId="0" borderId="1" xfId="0" applyNumberFormat="1" applyFont="1" applyFill="1" applyBorder="1" applyAlignment="1">
      <alignment horizontal="center" vertical="center" wrapText="1"/>
    </xf>
    <xf numFmtId="178" fontId="25" fillId="0" borderId="1" xfId="0" applyNumberFormat="1" applyFont="1" applyBorder="1" applyAlignment="1">
      <alignment horizontal="center" vertical="center" wrapText="1"/>
    </xf>
    <xf numFmtId="178" fontId="25" fillId="0" borderId="1" xfId="1" applyNumberFormat="1" applyFont="1" applyFill="1" applyBorder="1" applyAlignment="1">
      <alignment horizontal="center" vertical="center" wrapText="1"/>
    </xf>
    <xf numFmtId="41" fontId="25" fillId="0" borderId="1" xfId="1" applyFont="1" applyBorder="1" applyAlignment="1">
      <alignment horizontal="center" vertical="center"/>
    </xf>
    <xf numFmtId="0" fontId="25" fillId="3" borderId="1" xfId="0" applyNumberFormat="1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right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8" xfId="0" applyNumberFormat="1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8" borderId="1" xfId="0" applyNumberFormat="1" applyFont="1" applyFill="1" applyBorder="1" applyAlignment="1">
      <alignment horizontal="center" vertical="center" wrapText="1"/>
    </xf>
    <xf numFmtId="0" fontId="25" fillId="8" borderId="1" xfId="0" applyNumberFormat="1" applyFont="1" applyFill="1" applyBorder="1" applyAlignment="1">
      <alignment vertical="center" wrapText="1"/>
    </xf>
    <xf numFmtId="0" fontId="25" fillId="8" borderId="1" xfId="0" applyFont="1" applyFill="1" applyBorder="1" applyAlignment="1">
      <alignment horizontal="center" vertical="center" shrinkToFit="1"/>
    </xf>
    <xf numFmtId="41" fontId="25" fillId="8" borderId="1" xfId="1" applyFont="1" applyFill="1" applyBorder="1" applyAlignment="1">
      <alignment horizontal="center" vertical="center" wrapText="1"/>
    </xf>
    <xf numFmtId="49" fontId="25" fillId="8" borderId="1" xfId="0" applyNumberFormat="1" applyFont="1" applyFill="1" applyBorder="1" applyAlignment="1">
      <alignment horizontal="center" vertical="center" wrapText="1"/>
    </xf>
    <xf numFmtId="176" fontId="25" fillId="8" borderId="1" xfId="0" applyNumberFormat="1" applyFont="1" applyFill="1" applyBorder="1" applyAlignment="1">
      <alignment horizontal="center" vertical="center"/>
    </xf>
    <xf numFmtId="0" fontId="6" fillId="3" borderId="0" xfId="0" applyNumberFormat="1" applyFont="1" applyFill="1" applyBorder="1" applyAlignment="1">
      <alignment horizontal="center" vertical="center" wrapText="1"/>
    </xf>
    <xf numFmtId="0" fontId="4" fillId="10" borderId="1" xfId="0" applyNumberFormat="1" applyFont="1" applyFill="1" applyBorder="1" applyAlignment="1">
      <alignment horizontal="center" vertical="center" wrapText="1"/>
    </xf>
    <xf numFmtId="0" fontId="29" fillId="10" borderId="15" xfId="0" applyFont="1" applyFill="1" applyBorder="1" applyAlignment="1">
      <alignment horizontal="center" vertical="center" wrapText="1"/>
    </xf>
    <xf numFmtId="176" fontId="9" fillId="10" borderId="1" xfId="0" applyNumberFormat="1" applyFont="1" applyFill="1" applyBorder="1" applyAlignment="1">
      <alignment horizontal="center" vertical="center"/>
    </xf>
    <xf numFmtId="41" fontId="21" fillId="10" borderId="1" xfId="1" applyFont="1" applyFill="1" applyBorder="1" applyAlignment="1">
      <alignment horizontal="center" vertical="center" wrapText="1"/>
    </xf>
    <xf numFmtId="41" fontId="4" fillId="10" borderId="1" xfId="1" applyFont="1" applyFill="1" applyBorder="1" applyAlignment="1">
      <alignment horizontal="center" vertical="center" wrapText="1"/>
    </xf>
    <xf numFmtId="0" fontId="29" fillId="10" borderId="17" xfId="0" applyFont="1" applyFill="1" applyBorder="1" applyAlignment="1">
      <alignment horizontal="center" vertical="center" wrapText="1"/>
    </xf>
    <xf numFmtId="0" fontId="29" fillId="10" borderId="21" xfId="0" applyFont="1" applyFill="1" applyBorder="1" applyAlignment="1">
      <alignment horizontal="center" vertical="center" wrapText="1"/>
    </xf>
    <xf numFmtId="0" fontId="29" fillId="10" borderId="14" xfId="0" applyFont="1" applyFill="1" applyBorder="1" applyAlignment="1">
      <alignment horizontal="left" vertical="center" wrapText="1"/>
    </xf>
    <xf numFmtId="0" fontId="29" fillId="10" borderId="14" xfId="0" applyFont="1" applyFill="1" applyBorder="1" applyAlignment="1">
      <alignment horizontal="center" vertical="center" wrapText="1"/>
    </xf>
    <xf numFmtId="20" fontId="29" fillId="10" borderId="16" xfId="0" applyNumberFormat="1" applyFont="1" applyFill="1" applyBorder="1" applyAlignment="1">
      <alignment horizontal="center" vertical="center" wrapText="1"/>
    </xf>
    <xf numFmtId="20" fontId="29" fillId="10" borderId="15" xfId="0" applyNumberFormat="1" applyFont="1" applyFill="1" applyBorder="1" applyAlignment="1">
      <alignment horizontal="center" vertical="center" wrapText="1"/>
    </xf>
    <xf numFmtId="0" fontId="29" fillId="10" borderId="16" xfId="0" applyFont="1" applyFill="1" applyBorder="1" applyAlignment="1">
      <alignment horizontal="center" vertical="center" wrapText="1"/>
    </xf>
    <xf numFmtId="0" fontId="29" fillId="10" borderId="12" xfId="0" applyFont="1" applyFill="1" applyBorder="1" applyAlignment="1">
      <alignment horizontal="left" vertical="center" wrapText="1"/>
    </xf>
    <xf numFmtId="0" fontId="29" fillId="10" borderId="12" xfId="0" applyFont="1" applyFill="1" applyBorder="1" applyAlignment="1">
      <alignment horizontal="center" vertical="center" wrapText="1"/>
    </xf>
    <xf numFmtId="20" fontId="29" fillId="10" borderId="18" xfId="0" applyNumberFormat="1" applyFont="1" applyFill="1" applyBorder="1" applyAlignment="1">
      <alignment horizontal="center" vertical="center" wrapText="1"/>
    </xf>
    <xf numFmtId="20" fontId="29" fillId="10" borderId="17" xfId="0" applyNumberFormat="1" applyFont="1" applyFill="1" applyBorder="1" applyAlignment="1">
      <alignment horizontal="center" vertical="center" wrapText="1"/>
    </xf>
    <xf numFmtId="0" fontId="29" fillId="10" borderId="18" xfId="0" applyFont="1" applyFill="1" applyBorder="1" applyAlignment="1">
      <alignment horizontal="center" vertical="center" wrapText="1"/>
    </xf>
    <xf numFmtId="0" fontId="29" fillId="10" borderId="20" xfId="0" applyFont="1" applyFill="1" applyBorder="1" applyAlignment="1">
      <alignment horizontal="left" vertical="center" wrapText="1"/>
    </xf>
    <xf numFmtId="0" fontId="29" fillId="10" borderId="22" xfId="0" applyFont="1" applyFill="1" applyBorder="1" applyAlignment="1">
      <alignment horizontal="center" vertical="center" wrapText="1"/>
    </xf>
    <xf numFmtId="20" fontId="29" fillId="10" borderId="22" xfId="0" applyNumberFormat="1" applyFont="1" applyFill="1" applyBorder="1" applyAlignment="1">
      <alignment horizontal="center" vertical="center" wrapText="1"/>
    </xf>
    <xf numFmtId="20" fontId="29" fillId="10" borderId="2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7" borderId="1" xfId="0" applyNumberFormat="1" applyFont="1" applyFill="1" applyBorder="1" applyAlignment="1">
      <alignment horizontal="left" vertical="center" wrapText="1"/>
    </xf>
    <xf numFmtId="0" fontId="25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10" borderId="8" xfId="0" applyNumberFormat="1" applyFont="1" applyFill="1" applyBorder="1" applyAlignment="1">
      <alignment horizontal="left" vertical="center" wrapText="1"/>
    </xf>
    <xf numFmtId="0" fontId="4" fillId="8" borderId="1" xfId="0" applyFont="1" applyFill="1" applyBorder="1" applyAlignment="1">
      <alignment horizontal="left" vertical="center" shrinkToFit="1"/>
    </xf>
    <xf numFmtId="49" fontId="4" fillId="8" borderId="1" xfId="0" applyNumberFormat="1" applyFont="1" applyFill="1" applyBorder="1" applyAlignment="1">
      <alignment horizontal="left" vertical="center" shrinkToFit="1"/>
    </xf>
    <xf numFmtId="0" fontId="4" fillId="8" borderId="1" xfId="0" applyFont="1" applyFill="1" applyBorder="1" applyAlignment="1">
      <alignment horizontal="left" vertical="center"/>
    </xf>
    <xf numFmtId="0" fontId="4" fillId="8" borderId="1" xfId="0" applyNumberFormat="1" applyFont="1" applyFill="1" applyBorder="1" applyAlignment="1">
      <alignment horizontal="left" vertical="center" shrinkToFit="1"/>
    </xf>
    <xf numFmtId="49" fontId="4" fillId="8" borderId="1" xfId="0" applyNumberFormat="1" applyFont="1" applyFill="1" applyBorder="1" applyAlignment="1">
      <alignment horizontal="left" vertical="center" wrapText="1"/>
    </xf>
    <xf numFmtId="0" fontId="25" fillId="8" borderId="1" xfId="0" applyNumberFormat="1" applyFont="1" applyFill="1" applyBorder="1" applyAlignment="1">
      <alignment horizontal="left" vertical="center" shrinkToFit="1"/>
    </xf>
    <xf numFmtId="0" fontId="4" fillId="0" borderId="9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4" fillId="0" borderId="1" xfId="5" applyNumberFormat="1" applyFont="1" applyFill="1" applyBorder="1" applyAlignment="1">
      <alignment horizontal="left" vertical="center" wrapText="1"/>
    </xf>
    <xf numFmtId="0" fontId="25" fillId="0" borderId="1" xfId="5" applyNumberFormat="1" applyFont="1" applyFill="1" applyBorder="1" applyAlignment="1">
      <alignment horizontal="left" vertical="center" wrapText="1"/>
    </xf>
    <xf numFmtId="0" fontId="4" fillId="0" borderId="0" xfId="0" applyNumberFormat="1" applyFont="1" applyBorder="1" applyAlignment="1">
      <alignment horizontal="left" vertical="center" wrapText="1"/>
    </xf>
    <xf numFmtId="0" fontId="30" fillId="10" borderId="19" xfId="0" applyFont="1" applyFill="1" applyBorder="1" applyAlignment="1">
      <alignment horizontal="left" vertical="center" wrapText="1"/>
    </xf>
    <xf numFmtId="0" fontId="30" fillId="10" borderId="12" xfId="0" applyFont="1" applyFill="1" applyBorder="1" applyAlignment="1">
      <alignment horizontal="left" vertical="center" wrapText="1"/>
    </xf>
    <xf numFmtId="0" fontId="30" fillId="10" borderId="20" xfId="0" applyFont="1" applyFill="1" applyBorder="1" applyAlignment="1">
      <alignment horizontal="left" vertical="center" wrapText="1"/>
    </xf>
    <xf numFmtId="0" fontId="31" fillId="8" borderId="1" xfId="0" applyFont="1" applyFill="1" applyBorder="1" applyAlignment="1">
      <alignment horizontal="left" vertical="center" shrinkToFit="1"/>
    </xf>
    <xf numFmtId="41" fontId="10" fillId="4" borderId="0" xfId="1" applyFont="1" applyFill="1" applyBorder="1" applyAlignment="1">
      <alignment vertical="center" wrapText="1"/>
    </xf>
    <xf numFmtId="0" fontId="10" fillId="4" borderId="0" xfId="0" applyNumberFormat="1" applyFont="1" applyFill="1" applyBorder="1" applyAlignment="1">
      <alignment horizontal="center" vertical="center" wrapText="1"/>
    </xf>
    <xf numFmtId="177" fontId="32" fillId="0" borderId="1" xfId="0" applyNumberFormat="1" applyFont="1" applyBorder="1" applyAlignment="1">
      <alignment horizontal="center" vertical="center" wrapText="1"/>
    </xf>
    <xf numFmtId="177" fontId="12" fillId="9" borderId="1" xfId="0" applyNumberFormat="1" applyFont="1" applyFill="1" applyBorder="1" applyAlignment="1">
      <alignment horizontal="center" vertical="center" wrapText="1"/>
    </xf>
    <xf numFmtId="177" fontId="12" fillId="8" borderId="1" xfId="0" applyNumberFormat="1" applyFont="1" applyFill="1" applyBorder="1" applyAlignment="1">
      <alignment horizontal="center" vertical="center" wrapText="1"/>
    </xf>
    <xf numFmtId="177" fontId="25" fillId="8" borderId="1" xfId="0" applyNumberFormat="1" applyFont="1" applyFill="1" applyBorder="1" applyAlignment="1">
      <alignment horizontal="center" vertical="center" wrapText="1"/>
    </xf>
  </cellXfs>
  <cellStyles count="6">
    <cellStyle name="60% - 강조색4" xfId="5" builtinId="44"/>
    <cellStyle name="강조색5" xfId="2" builtinId="45"/>
    <cellStyle name="계산" xfId="4" builtinId="22"/>
    <cellStyle name="쉼표 [0]" xfId="1" builtinId="6"/>
    <cellStyle name="표준" xfId="0" builtinId="0"/>
    <cellStyle name="표준 2" xfId="3" xr:uid="{00000000-0005-0000-0000-000006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49688;&#44053;&#54788;&#54889;-&#51032;&#45817;,&#51221;&#50504;%20&#53685;&#54633;(2021&#4538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장기결석자명단"/>
      <sheetName val="취소자"/>
      <sheetName val="2021 접수"/>
      <sheetName val="문자발송"/>
      <sheetName val="01 퍼실리테이션"/>
      <sheetName val="02 의당, 지역해설사 양성"/>
      <sheetName val="03 정리수납전문가(2급)"/>
      <sheetName val="04 캘리그라피(기초)"/>
      <sheetName val="05 마을활동가"/>
      <sheetName val="06 자전적 글쓰기(기초)"/>
      <sheetName val="07 밤톨이 헤어컷(기초)"/>
      <sheetName val="08 천아트(정안초)"/>
      <sheetName val="09 풍선으로 꾸미는 마을축제"/>
      <sheetName val="10 천아트(요룡2)"/>
      <sheetName val="11 우리동네 수채화"/>
      <sheetName val="12 원목DIY소품만들기"/>
      <sheetName val="13 그림인형과 알아보는 역사"/>
      <sheetName val="14 악세서리 자수"/>
      <sheetName val="15 꿈나무 난타"/>
      <sheetName val="16 실버 네일아트"/>
      <sheetName val="17 천아트(정안중)"/>
      <sheetName val="18 천아트(화봉2)"/>
      <sheetName val="19 천아트(평정)"/>
      <sheetName val="20 어무실밴드(기타)"/>
      <sheetName val="21 소중한 나(청소년자존감)"/>
      <sheetName val="22 가죽공예"/>
      <sheetName val="23 마을교사 역량강화"/>
      <sheetName val="24 백제문화학교(의당초)"/>
      <sheetName val="25 백제문화학교(수촌초)"/>
      <sheetName val="26 의당, 숨은 고수를 찾아라"/>
      <sheetName val="27 캘리그라피(심화)"/>
      <sheetName val="28 자전적 글쓰기(심화)"/>
      <sheetName val="29 밤톨이 헤어컷(심화)"/>
      <sheetName val="30 얼쑤! 판소리"/>
      <sheetName val="31 백제문화학교(정안초)"/>
      <sheetName val="32 백제문화학교(정안중)"/>
      <sheetName val="33 밤톨이 합창(심화)"/>
      <sheetName val="34 스마트폰 활용"/>
      <sheetName val="35 실버 인생여행(1)"/>
      <sheetName val="36 실버 인생여행(2)"/>
      <sheetName val="37 천아트(1)"/>
      <sheetName val="38 천아트(2)"/>
      <sheetName val="39 우리동네 수채화(1)"/>
      <sheetName val="40 환경자원활용"/>
      <sheetName val="41 실버 네일아트"/>
      <sheetName val="42 천연염색"/>
      <sheetName val="43 실버 인생여행(1)"/>
      <sheetName val="44 실버 인생여행(2)"/>
      <sheetName val="45 식물테라피"/>
      <sheetName val="46 어물실밴드(드럼)"/>
      <sheetName val="47 천연화장품"/>
      <sheetName val="48 오카리나"/>
      <sheetName val="49 레진아트"/>
      <sheetName val="50"/>
      <sheetName val="51"/>
      <sheetName val="52"/>
      <sheetName val="53"/>
      <sheetName val="54"/>
      <sheetName val="55"/>
      <sheetName val="5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4">
          <cell r="B34">
            <v>9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79"/>
  <sheetViews>
    <sheetView tabSelected="1" zoomScale="75" zoomScaleNormal="75" workbookViewId="0">
      <pane xSplit="7" ySplit="3" topLeftCell="H4" activePane="bottomRight" state="frozen"/>
      <selection pane="topRight" activeCell="F1" sqref="F1"/>
      <selection pane="bottomLeft" activeCell="A5" sqref="A5"/>
      <selection pane="bottomRight" activeCell="F16" sqref="F16"/>
    </sheetView>
  </sheetViews>
  <sheetFormatPr defaultColWidth="9.875" defaultRowHeight="16.5" x14ac:dyDescent="0.3"/>
  <cols>
    <col min="1" max="1" width="4.5" style="18" customWidth="1"/>
    <col min="2" max="2" width="8.875" style="18" customWidth="1"/>
    <col min="3" max="3" width="20.75" style="18" customWidth="1"/>
    <col min="4" max="4" width="36.875" style="49" customWidth="1"/>
    <col min="5" max="5" width="15.125" style="18" customWidth="1"/>
    <col min="6" max="6" width="19" style="18" customWidth="1"/>
    <col min="7" max="7" width="29" style="231" bestFit="1" customWidth="1"/>
    <col min="8" max="8" width="11.25" style="18" bestFit="1" customWidth="1"/>
    <col min="9" max="9" width="10.75" style="17" customWidth="1"/>
    <col min="10" max="10" width="11.5" style="17" customWidth="1"/>
    <col min="11" max="11" width="9.375" style="17" customWidth="1"/>
    <col min="12" max="12" width="13.25" style="17" bestFit="1" customWidth="1"/>
    <col min="13" max="13" width="13.875" style="17" customWidth="1"/>
    <col min="14" max="14" width="10.25" style="24" customWidth="1"/>
    <col min="15" max="15" width="11.25" style="25" bestFit="1" customWidth="1"/>
    <col min="16" max="16" width="11" style="26" customWidth="1"/>
    <col min="17" max="17" width="8.625" style="19" customWidth="1"/>
    <col min="18" max="18" width="17" style="19" customWidth="1"/>
    <col min="19" max="19" width="12.625" style="19" customWidth="1"/>
    <col min="20" max="20" width="7.25" style="18" customWidth="1"/>
    <col min="21" max="16384" width="9.875" style="3"/>
  </cols>
  <sheetData>
    <row r="1" spans="1:20" ht="47.25" customHeight="1" x14ac:dyDescent="0.3">
      <c r="A1" s="185" t="s">
        <v>95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</row>
    <row r="2" spans="1:20" s="2" customFormat="1" ht="26.25" customHeight="1" thickBot="1" x14ac:dyDescent="0.35">
      <c r="A2" s="5"/>
      <c r="B2" s="1" t="s">
        <v>557</v>
      </c>
      <c r="C2" s="1" t="str">
        <f>COUNTA(B6:B179)&amp;" 과정"</f>
        <v>174 과정</v>
      </c>
      <c r="D2" s="6"/>
      <c r="E2" s="5"/>
      <c r="F2" s="5"/>
      <c r="G2" s="207"/>
      <c r="H2" s="5"/>
      <c r="I2" s="5"/>
      <c r="J2" s="5"/>
      <c r="K2" s="5"/>
      <c r="L2" s="5"/>
      <c r="M2" s="5"/>
      <c r="N2" s="20"/>
      <c r="O2" s="20"/>
      <c r="P2" s="20"/>
      <c r="Q2" s="237" t="s">
        <v>33</v>
      </c>
      <c r="R2" s="59">
        <f ca="1">TODAY()</f>
        <v>44666</v>
      </c>
      <c r="S2" s="236"/>
      <c r="T2" s="1"/>
    </row>
    <row r="3" spans="1:20" s="1" customFormat="1" ht="34.5" x14ac:dyDescent="0.3">
      <c r="A3" s="34" t="s">
        <v>10</v>
      </c>
      <c r="B3" s="7" t="s">
        <v>0</v>
      </c>
      <c r="C3" s="7" t="s">
        <v>11</v>
      </c>
      <c r="D3" s="46" t="s">
        <v>3</v>
      </c>
      <c r="E3" s="7" t="s">
        <v>4</v>
      </c>
      <c r="F3" s="7" t="s">
        <v>1</v>
      </c>
      <c r="G3" s="208" t="s">
        <v>2</v>
      </c>
      <c r="H3" s="7" t="s">
        <v>12</v>
      </c>
      <c r="I3" s="8" t="s">
        <v>15</v>
      </c>
      <c r="J3" s="8" t="s">
        <v>16</v>
      </c>
      <c r="K3" s="8" t="s">
        <v>17</v>
      </c>
      <c r="L3" s="8" t="s">
        <v>23</v>
      </c>
      <c r="M3" s="8" t="s">
        <v>24</v>
      </c>
      <c r="N3" s="21" t="s">
        <v>18</v>
      </c>
      <c r="O3" s="22" t="s">
        <v>7</v>
      </c>
      <c r="P3" s="23" t="s">
        <v>21</v>
      </c>
      <c r="Q3" s="9" t="s">
        <v>19</v>
      </c>
      <c r="R3" s="10" t="s">
        <v>9</v>
      </c>
      <c r="S3" s="10" t="s">
        <v>457</v>
      </c>
      <c r="T3" s="11" t="s">
        <v>8</v>
      </c>
    </row>
    <row r="4" spans="1:20" s="1" customFormat="1" ht="17.25" x14ac:dyDescent="0.3">
      <c r="A4" s="15"/>
      <c r="B4" s="15"/>
      <c r="C4" s="15"/>
      <c r="D4" s="47"/>
      <c r="E4" s="15"/>
      <c r="F4" s="15"/>
      <c r="G4" s="209"/>
      <c r="H4" s="15"/>
      <c r="I4" s="36"/>
      <c r="J4" s="36"/>
      <c r="K4" s="37"/>
      <c r="L4" s="38"/>
      <c r="M4" s="30" t="s">
        <v>60</v>
      </c>
      <c r="N4" s="31" t="s">
        <v>61</v>
      </c>
      <c r="O4" s="32" t="s">
        <v>62</v>
      </c>
      <c r="P4" s="33" t="s">
        <v>63</v>
      </c>
      <c r="Q4" s="16"/>
      <c r="R4" s="16"/>
      <c r="S4" s="16"/>
      <c r="T4" s="12"/>
    </row>
    <row r="5" spans="1:20" s="1" customFormat="1" ht="20.25" x14ac:dyDescent="0.3">
      <c r="A5" s="35"/>
      <c r="B5" s="35"/>
      <c r="C5" s="27" t="s">
        <v>59</v>
      </c>
      <c r="D5" s="48"/>
      <c r="E5" s="35"/>
      <c r="F5" s="35"/>
      <c r="G5" s="210"/>
      <c r="H5" s="35"/>
      <c r="I5" s="39"/>
      <c r="J5" s="39"/>
      <c r="K5" s="39"/>
      <c r="L5" s="40"/>
      <c r="M5" s="28">
        <f>COUNTA(M99:M99)</f>
        <v>1</v>
      </c>
      <c r="N5" s="28">
        <f>SUM(N99:N99)</f>
        <v>15</v>
      </c>
      <c r="O5" s="28">
        <f>SUM(O99:O99)</f>
        <v>23</v>
      </c>
      <c r="P5" s="28">
        <f>SUM(P99:P99)</f>
        <v>23</v>
      </c>
      <c r="Q5" s="41"/>
      <c r="R5" s="41"/>
      <c r="S5" s="41"/>
      <c r="T5" s="29"/>
    </row>
    <row r="6" spans="1:20" s="18" customFormat="1" x14ac:dyDescent="0.3">
      <c r="A6" s="61">
        <v>1</v>
      </c>
      <c r="B6" s="153" t="s">
        <v>29</v>
      </c>
      <c r="C6" s="153" t="s">
        <v>232</v>
      </c>
      <c r="D6" s="159" t="s">
        <v>233</v>
      </c>
      <c r="E6" s="153"/>
      <c r="F6" s="153" t="s">
        <v>234</v>
      </c>
      <c r="G6" s="211" t="s">
        <v>235</v>
      </c>
      <c r="H6" s="153" t="s">
        <v>31</v>
      </c>
      <c r="I6" s="160" t="s">
        <v>103</v>
      </c>
      <c r="J6" s="160" t="s">
        <v>74</v>
      </c>
      <c r="K6" s="161" t="str">
        <f t="shared" ref="K6:K94" si="0">TEXT(J6-I6,"h시간m분")</f>
        <v>2시간0분</v>
      </c>
      <c r="L6" s="162">
        <v>44360</v>
      </c>
      <c r="M6" s="162">
        <v>44381</v>
      </c>
      <c r="N6" s="163">
        <v>4</v>
      </c>
      <c r="O6" s="164">
        <v>12</v>
      </c>
      <c r="P6" s="165"/>
      <c r="Q6" s="146" t="s">
        <v>28</v>
      </c>
      <c r="R6" s="146" t="s">
        <v>22</v>
      </c>
      <c r="S6" s="166"/>
      <c r="T6" s="160" t="s">
        <v>236</v>
      </c>
    </row>
    <row r="7" spans="1:20" s="18" customFormat="1" x14ac:dyDescent="0.3">
      <c r="A7" s="61">
        <v>2</v>
      </c>
      <c r="B7" s="153" t="s">
        <v>29</v>
      </c>
      <c r="C7" s="153" t="s">
        <v>232</v>
      </c>
      <c r="D7" s="159" t="s">
        <v>237</v>
      </c>
      <c r="E7" s="153" t="s">
        <v>238</v>
      </c>
      <c r="F7" s="153" t="s">
        <v>239</v>
      </c>
      <c r="G7" s="211" t="s">
        <v>235</v>
      </c>
      <c r="H7" s="153" t="s">
        <v>31</v>
      </c>
      <c r="I7" s="160" t="s">
        <v>103</v>
      </c>
      <c r="J7" s="160" t="s">
        <v>74</v>
      </c>
      <c r="K7" s="161" t="str">
        <f t="shared" si="0"/>
        <v>2시간0분</v>
      </c>
      <c r="L7" s="162">
        <v>44662</v>
      </c>
      <c r="M7" s="162">
        <v>44711</v>
      </c>
      <c r="N7" s="163">
        <v>8</v>
      </c>
      <c r="O7" s="164">
        <v>10</v>
      </c>
      <c r="P7" s="165">
        <v>9</v>
      </c>
      <c r="Q7" s="146" t="s">
        <v>28</v>
      </c>
      <c r="R7" s="146" t="s">
        <v>22</v>
      </c>
      <c r="S7" s="166"/>
      <c r="T7" s="160" t="s">
        <v>236</v>
      </c>
    </row>
    <row r="8" spans="1:20" s="18" customFormat="1" x14ac:dyDescent="0.3">
      <c r="A8" s="61">
        <v>3</v>
      </c>
      <c r="B8" s="62" t="s">
        <v>29</v>
      </c>
      <c r="C8" s="62" t="s">
        <v>232</v>
      </c>
      <c r="D8" s="70" t="s">
        <v>240</v>
      </c>
      <c r="E8" s="62" t="s">
        <v>241</v>
      </c>
      <c r="F8" s="62" t="s">
        <v>234</v>
      </c>
      <c r="G8" s="212" t="s">
        <v>235</v>
      </c>
      <c r="H8" s="62" t="s">
        <v>14</v>
      </c>
      <c r="I8" s="63" t="s">
        <v>107</v>
      </c>
      <c r="J8" s="63" t="s">
        <v>108</v>
      </c>
      <c r="K8" s="64" t="str">
        <f t="shared" si="0"/>
        <v>2시간0분</v>
      </c>
      <c r="L8" s="65">
        <v>44650</v>
      </c>
      <c r="M8" s="65">
        <v>44720</v>
      </c>
      <c r="N8" s="66">
        <v>10</v>
      </c>
      <c r="O8" s="67">
        <v>10</v>
      </c>
      <c r="P8" s="68">
        <v>14</v>
      </c>
      <c r="Q8" s="4" t="s">
        <v>28</v>
      </c>
      <c r="R8" s="4" t="s">
        <v>22</v>
      </c>
      <c r="S8" s="69"/>
      <c r="T8" s="63" t="s">
        <v>242</v>
      </c>
    </row>
    <row r="9" spans="1:20" s="18" customFormat="1" x14ac:dyDescent="0.3">
      <c r="A9" s="61">
        <v>4</v>
      </c>
      <c r="B9" s="62" t="s">
        <v>29</v>
      </c>
      <c r="C9" s="62" t="s">
        <v>232</v>
      </c>
      <c r="D9" s="70" t="s">
        <v>243</v>
      </c>
      <c r="E9" s="62" t="s">
        <v>244</v>
      </c>
      <c r="F9" s="62" t="s">
        <v>234</v>
      </c>
      <c r="G9" s="212" t="s">
        <v>245</v>
      </c>
      <c r="H9" s="62" t="s">
        <v>5</v>
      </c>
      <c r="I9" s="63" t="s">
        <v>101</v>
      </c>
      <c r="J9" s="63" t="s">
        <v>246</v>
      </c>
      <c r="K9" s="64" t="str">
        <f t="shared" si="0"/>
        <v>3시간0분</v>
      </c>
      <c r="L9" s="65">
        <v>44639</v>
      </c>
      <c r="M9" s="65">
        <v>44737</v>
      </c>
      <c r="N9" s="66">
        <v>15</v>
      </c>
      <c r="O9" s="67">
        <v>8</v>
      </c>
      <c r="P9" s="68">
        <v>8</v>
      </c>
      <c r="Q9" s="4" t="s">
        <v>28</v>
      </c>
      <c r="R9" s="4" t="s">
        <v>22</v>
      </c>
      <c r="S9" s="69">
        <v>90000</v>
      </c>
      <c r="T9" s="63" t="s">
        <v>242</v>
      </c>
    </row>
    <row r="10" spans="1:20" s="18" customFormat="1" x14ac:dyDescent="0.3">
      <c r="A10" s="61">
        <v>5</v>
      </c>
      <c r="B10" s="62" t="s">
        <v>29</v>
      </c>
      <c r="C10" s="62" t="s">
        <v>232</v>
      </c>
      <c r="D10" s="70" t="s">
        <v>247</v>
      </c>
      <c r="E10" s="62" t="s">
        <v>248</v>
      </c>
      <c r="F10" s="62" t="s">
        <v>234</v>
      </c>
      <c r="G10" s="212" t="s">
        <v>249</v>
      </c>
      <c r="H10" s="62" t="s">
        <v>5</v>
      </c>
      <c r="I10" s="63" t="s">
        <v>250</v>
      </c>
      <c r="J10" s="63" t="s">
        <v>148</v>
      </c>
      <c r="K10" s="64" t="str">
        <f t="shared" si="0"/>
        <v>8시간0분</v>
      </c>
      <c r="L10" s="65">
        <v>44639</v>
      </c>
      <c r="M10" s="65">
        <v>44667</v>
      </c>
      <c r="N10" s="66">
        <v>8</v>
      </c>
      <c r="O10" s="67">
        <v>12</v>
      </c>
      <c r="P10" s="68">
        <v>12</v>
      </c>
      <c r="Q10" s="4" t="s">
        <v>28</v>
      </c>
      <c r="R10" s="4" t="s">
        <v>22</v>
      </c>
      <c r="S10" s="69">
        <v>50000</v>
      </c>
      <c r="T10" s="63" t="s">
        <v>242</v>
      </c>
    </row>
    <row r="11" spans="1:20" s="18" customFormat="1" x14ac:dyDescent="0.3">
      <c r="A11" s="61">
        <v>6</v>
      </c>
      <c r="B11" s="62" t="s">
        <v>29</v>
      </c>
      <c r="C11" s="62" t="s">
        <v>232</v>
      </c>
      <c r="D11" s="70" t="s">
        <v>251</v>
      </c>
      <c r="E11" s="62" t="s">
        <v>248</v>
      </c>
      <c r="F11" s="62" t="s">
        <v>234</v>
      </c>
      <c r="G11" s="212" t="s">
        <v>249</v>
      </c>
      <c r="H11" s="62" t="s">
        <v>5</v>
      </c>
      <c r="I11" s="63" t="s">
        <v>250</v>
      </c>
      <c r="J11" s="63" t="s">
        <v>252</v>
      </c>
      <c r="K11" s="64" t="str">
        <f t="shared" si="0"/>
        <v>4시간0분</v>
      </c>
      <c r="L11" s="65">
        <v>44639</v>
      </c>
      <c r="M11" s="65">
        <v>44681</v>
      </c>
      <c r="N11" s="66">
        <v>6</v>
      </c>
      <c r="O11" s="67">
        <v>6</v>
      </c>
      <c r="P11" s="68">
        <v>6</v>
      </c>
      <c r="Q11" s="4" t="s">
        <v>28</v>
      </c>
      <c r="R11" s="4" t="s">
        <v>22</v>
      </c>
      <c r="S11" s="69">
        <v>75000</v>
      </c>
      <c r="T11" s="63" t="s">
        <v>242</v>
      </c>
    </row>
    <row r="12" spans="1:20" s="18" customFormat="1" x14ac:dyDescent="0.3">
      <c r="A12" s="61">
        <v>7</v>
      </c>
      <c r="B12" s="62" t="s">
        <v>29</v>
      </c>
      <c r="C12" s="62" t="s">
        <v>232</v>
      </c>
      <c r="D12" s="70" t="s">
        <v>253</v>
      </c>
      <c r="E12" s="62" t="s">
        <v>254</v>
      </c>
      <c r="F12" s="62" t="s">
        <v>234</v>
      </c>
      <c r="G12" s="212" t="s">
        <v>255</v>
      </c>
      <c r="H12" s="62" t="s">
        <v>5</v>
      </c>
      <c r="I12" s="63" t="s">
        <v>256</v>
      </c>
      <c r="J12" s="63" t="s">
        <v>252</v>
      </c>
      <c r="K12" s="64" t="str">
        <f t="shared" si="0"/>
        <v>3시간0분</v>
      </c>
      <c r="L12" s="65">
        <v>44646</v>
      </c>
      <c r="M12" s="65">
        <v>44709</v>
      </c>
      <c r="N12" s="66">
        <v>10</v>
      </c>
      <c r="O12" s="67">
        <v>12</v>
      </c>
      <c r="P12" s="68">
        <v>11</v>
      </c>
      <c r="Q12" s="4" t="s">
        <v>28</v>
      </c>
      <c r="R12" s="4" t="s">
        <v>22</v>
      </c>
      <c r="S12" s="69">
        <v>80000</v>
      </c>
      <c r="T12" s="63" t="s">
        <v>242</v>
      </c>
    </row>
    <row r="13" spans="1:20" s="18" customFormat="1" ht="16.5" customHeight="1" x14ac:dyDescent="0.3">
      <c r="A13" s="61">
        <v>8</v>
      </c>
      <c r="B13" s="62" t="s">
        <v>29</v>
      </c>
      <c r="C13" s="62" t="s">
        <v>232</v>
      </c>
      <c r="D13" s="70" t="s">
        <v>257</v>
      </c>
      <c r="E13" s="62" t="s">
        <v>258</v>
      </c>
      <c r="F13" s="62" t="s">
        <v>234</v>
      </c>
      <c r="G13" s="212" t="s">
        <v>259</v>
      </c>
      <c r="H13" s="62" t="s">
        <v>31</v>
      </c>
      <c r="I13" s="63" t="s">
        <v>260</v>
      </c>
      <c r="J13" s="63" t="s">
        <v>126</v>
      </c>
      <c r="K13" s="64" t="str">
        <f t="shared" si="0"/>
        <v>3시간0분</v>
      </c>
      <c r="L13" s="65">
        <v>44634</v>
      </c>
      <c r="M13" s="65">
        <v>44739</v>
      </c>
      <c r="N13" s="66">
        <v>15</v>
      </c>
      <c r="O13" s="67">
        <v>10</v>
      </c>
      <c r="P13" s="68">
        <v>10</v>
      </c>
      <c r="Q13" s="4" t="s">
        <v>28</v>
      </c>
      <c r="R13" s="4" t="s">
        <v>22</v>
      </c>
      <c r="S13" s="69">
        <v>100000</v>
      </c>
      <c r="T13" s="63" t="s">
        <v>242</v>
      </c>
    </row>
    <row r="14" spans="1:20" s="18" customFormat="1" x14ac:dyDescent="0.3">
      <c r="A14" s="61">
        <v>9</v>
      </c>
      <c r="B14" s="62" t="s">
        <v>29</v>
      </c>
      <c r="C14" s="62" t="s">
        <v>232</v>
      </c>
      <c r="D14" s="70" t="s">
        <v>261</v>
      </c>
      <c r="E14" s="62" t="s">
        <v>262</v>
      </c>
      <c r="F14" s="62" t="s">
        <v>234</v>
      </c>
      <c r="G14" s="212" t="s">
        <v>263</v>
      </c>
      <c r="H14" s="62" t="s">
        <v>32</v>
      </c>
      <c r="I14" s="63" t="s">
        <v>264</v>
      </c>
      <c r="J14" s="63" t="s">
        <v>265</v>
      </c>
      <c r="K14" s="64" t="str">
        <f t="shared" si="0"/>
        <v>1시간30분</v>
      </c>
      <c r="L14" s="65">
        <v>44652</v>
      </c>
      <c r="M14" s="65">
        <v>44736</v>
      </c>
      <c r="N14" s="66">
        <v>13</v>
      </c>
      <c r="O14" s="67">
        <v>12</v>
      </c>
      <c r="P14" s="68">
        <v>12</v>
      </c>
      <c r="Q14" s="4" t="s">
        <v>28</v>
      </c>
      <c r="R14" s="4" t="s">
        <v>22</v>
      </c>
      <c r="S14" s="69"/>
      <c r="T14" s="63" t="s">
        <v>242</v>
      </c>
    </row>
    <row r="15" spans="1:20" s="18" customFormat="1" x14ac:dyDescent="0.3">
      <c r="A15" s="61">
        <v>10</v>
      </c>
      <c r="B15" s="62" t="s">
        <v>29</v>
      </c>
      <c r="C15" s="62" t="s">
        <v>232</v>
      </c>
      <c r="D15" s="70" t="s">
        <v>266</v>
      </c>
      <c r="E15" s="62" t="s">
        <v>262</v>
      </c>
      <c r="F15" s="62" t="s">
        <v>267</v>
      </c>
      <c r="G15" s="212" t="s">
        <v>263</v>
      </c>
      <c r="H15" s="62" t="s">
        <v>5</v>
      </c>
      <c r="I15" s="63" t="s">
        <v>268</v>
      </c>
      <c r="J15" s="63" t="s">
        <v>126</v>
      </c>
      <c r="K15" s="64" t="str">
        <f t="shared" si="0"/>
        <v>1시간30분</v>
      </c>
      <c r="L15" s="65">
        <v>44646</v>
      </c>
      <c r="M15" s="65">
        <v>44737</v>
      </c>
      <c r="N15" s="66">
        <v>14</v>
      </c>
      <c r="O15" s="67">
        <v>12</v>
      </c>
      <c r="P15" s="68">
        <v>12</v>
      </c>
      <c r="Q15" s="4" t="s">
        <v>28</v>
      </c>
      <c r="R15" s="4" t="s">
        <v>22</v>
      </c>
      <c r="S15" s="69"/>
      <c r="T15" s="63" t="s">
        <v>242</v>
      </c>
    </row>
    <row r="16" spans="1:20" s="18" customFormat="1" x14ac:dyDescent="0.3">
      <c r="A16" s="61">
        <v>11</v>
      </c>
      <c r="B16" s="62" t="s">
        <v>29</v>
      </c>
      <c r="C16" s="62" t="s">
        <v>232</v>
      </c>
      <c r="D16" s="70" t="s">
        <v>269</v>
      </c>
      <c r="E16" s="62" t="s">
        <v>262</v>
      </c>
      <c r="F16" s="62" t="s">
        <v>270</v>
      </c>
      <c r="G16" s="212" t="s">
        <v>263</v>
      </c>
      <c r="H16" s="62" t="s">
        <v>5</v>
      </c>
      <c r="I16" s="63" t="s">
        <v>271</v>
      </c>
      <c r="J16" s="63" t="s">
        <v>131</v>
      </c>
      <c r="K16" s="64" t="str">
        <f t="shared" si="0"/>
        <v>1시간30분</v>
      </c>
      <c r="L16" s="65">
        <v>44646</v>
      </c>
      <c r="M16" s="65">
        <v>44737</v>
      </c>
      <c r="N16" s="66">
        <v>14</v>
      </c>
      <c r="O16" s="67">
        <v>12</v>
      </c>
      <c r="P16" s="68">
        <v>13</v>
      </c>
      <c r="Q16" s="4" t="s">
        <v>28</v>
      </c>
      <c r="R16" s="4" t="s">
        <v>22</v>
      </c>
      <c r="S16" s="69"/>
      <c r="T16" s="63" t="s">
        <v>242</v>
      </c>
    </row>
    <row r="17" spans="1:20" s="18" customFormat="1" x14ac:dyDescent="0.3">
      <c r="A17" s="61">
        <v>12</v>
      </c>
      <c r="B17" s="62" t="s">
        <v>29</v>
      </c>
      <c r="C17" s="62" t="s">
        <v>232</v>
      </c>
      <c r="D17" s="70" t="s">
        <v>272</v>
      </c>
      <c r="E17" s="62" t="s">
        <v>262</v>
      </c>
      <c r="F17" s="62" t="s">
        <v>273</v>
      </c>
      <c r="G17" s="212" t="s">
        <v>263</v>
      </c>
      <c r="H17" s="62" t="s">
        <v>14</v>
      </c>
      <c r="I17" s="63" t="s">
        <v>101</v>
      </c>
      <c r="J17" s="63" t="s">
        <v>56</v>
      </c>
      <c r="K17" s="64" t="str">
        <f t="shared" si="0"/>
        <v>1시간30분</v>
      </c>
      <c r="L17" s="65">
        <v>44650</v>
      </c>
      <c r="M17" s="65">
        <v>44692</v>
      </c>
      <c r="N17" s="66">
        <v>7</v>
      </c>
      <c r="O17" s="67">
        <v>10</v>
      </c>
      <c r="P17" s="68">
        <v>8</v>
      </c>
      <c r="Q17" s="4" t="s">
        <v>28</v>
      </c>
      <c r="R17" s="4" t="s">
        <v>22</v>
      </c>
      <c r="S17" s="69"/>
      <c r="T17" s="63" t="s">
        <v>242</v>
      </c>
    </row>
    <row r="18" spans="1:20" s="18" customFormat="1" x14ac:dyDescent="0.3">
      <c r="A18" s="61">
        <v>13</v>
      </c>
      <c r="B18" s="62" t="s">
        <v>29</v>
      </c>
      <c r="C18" s="62" t="s">
        <v>232</v>
      </c>
      <c r="D18" s="70" t="s">
        <v>274</v>
      </c>
      <c r="E18" s="62" t="s">
        <v>275</v>
      </c>
      <c r="F18" s="62" t="s">
        <v>234</v>
      </c>
      <c r="G18" s="212" t="s">
        <v>276</v>
      </c>
      <c r="H18" s="62" t="s">
        <v>14</v>
      </c>
      <c r="I18" s="63" t="s">
        <v>264</v>
      </c>
      <c r="J18" s="63" t="s">
        <v>277</v>
      </c>
      <c r="K18" s="64" t="str">
        <f t="shared" si="0"/>
        <v>2시간0분</v>
      </c>
      <c r="L18" s="65">
        <v>44636</v>
      </c>
      <c r="M18" s="65">
        <v>44727</v>
      </c>
      <c r="N18" s="66">
        <v>13</v>
      </c>
      <c r="O18" s="67">
        <v>6</v>
      </c>
      <c r="P18" s="68">
        <v>5</v>
      </c>
      <c r="Q18" s="4" t="s">
        <v>28</v>
      </c>
      <c r="R18" s="4" t="s">
        <v>22</v>
      </c>
      <c r="S18" s="69">
        <v>10000</v>
      </c>
      <c r="T18" s="63" t="s">
        <v>242</v>
      </c>
    </row>
    <row r="19" spans="1:20" s="18" customFormat="1" x14ac:dyDescent="0.3">
      <c r="A19" s="61">
        <v>14</v>
      </c>
      <c r="B19" s="62" t="s">
        <v>29</v>
      </c>
      <c r="C19" s="62" t="s">
        <v>232</v>
      </c>
      <c r="D19" s="70" t="s">
        <v>278</v>
      </c>
      <c r="E19" s="62" t="s">
        <v>279</v>
      </c>
      <c r="F19" s="62" t="s">
        <v>234</v>
      </c>
      <c r="G19" s="212" t="s">
        <v>276</v>
      </c>
      <c r="H19" s="62" t="s">
        <v>14</v>
      </c>
      <c r="I19" s="63" t="s">
        <v>264</v>
      </c>
      <c r="J19" s="63" t="s">
        <v>277</v>
      </c>
      <c r="K19" s="64" t="str">
        <f t="shared" si="0"/>
        <v>2시간0분</v>
      </c>
      <c r="L19" s="65">
        <v>44636</v>
      </c>
      <c r="M19" s="65">
        <v>44727</v>
      </c>
      <c r="N19" s="66">
        <v>13</v>
      </c>
      <c r="O19" s="67">
        <v>6</v>
      </c>
      <c r="P19" s="68">
        <v>7</v>
      </c>
      <c r="Q19" s="4" t="s">
        <v>28</v>
      </c>
      <c r="R19" s="4" t="s">
        <v>22</v>
      </c>
      <c r="S19" s="69"/>
      <c r="T19" s="63" t="s">
        <v>242</v>
      </c>
    </row>
    <row r="20" spans="1:20" s="18" customFormat="1" x14ac:dyDescent="0.3">
      <c r="A20" s="61">
        <v>15</v>
      </c>
      <c r="B20" s="62" t="s">
        <v>29</v>
      </c>
      <c r="C20" s="62" t="s">
        <v>232</v>
      </c>
      <c r="D20" s="70" t="s">
        <v>280</v>
      </c>
      <c r="E20" s="62" t="s">
        <v>281</v>
      </c>
      <c r="F20" s="62" t="s">
        <v>234</v>
      </c>
      <c r="G20" s="212" t="s">
        <v>276</v>
      </c>
      <c r="H20" s="62" t="s">
        <v>14</v>
      </c>
      <c r="I20" s="63" t="s">
        <v>264</v>
      </c>
      <c r="J20" s="63" t="s">
        <v>277</v>
      </c>
      <c r="K20" s="64" t="str">
        <f t="shared" si="0"/>
        <v>2시간0분</v>
      </c>
      <c r="L20" s="65">
        <v>44636</v>
      </c>
      <c r="M20" s="65">
        <v>44727</v>
      </c>
      <c r="N20" s="66">
        <v>13</v>
      </c>
      <c r="O20" s="67">
        <v>6</v>
      </c>
      <c r="P20" s="68">
        <v>5</v>
      </c>
      <c r="Q20" s="4" t="s">
        <v>28</v>
      </c>
      <c r="R20" s="4" t="s">
        <v>22</v>
      </c>
      <c r="S20" s="69"/>
      <c r="T20" s="63" t="s">
        <v>242</v>
      </c>
    </row>
    <row r="21" spans="1:20" s="18" customFormat="1" x14ac:dyDescent="0.3">
      <c r="A21" s="61">
        <v>16</v>
      </c>
      <c r="B21" s="62" t="s">
        <v>29</v>
      </c>
      <c r="C21" s="62" t="s">
        <v>232</v>
      </c>
      <c r="D21" s="70" t="s">
        <v>282</v>
      </c>
      <c r="E21" s="62" t="s">
        <v>283</v>
      </c>
      <c r="F21" s="62" t="s">
        <v>234</v>
      </c>
      <c r="G21" s="212" t="s">
        <v>276</v>
      </c>
      <c r="H21" s="62" t="s">
        <v>14</v>
      </c>
      <c r="I21" s="63" t="s">
        <v>264</v>
      </c>
      <c r="J21" s="63" t="s">
        <v>277</v>
      </c>
      <c r="K21" s="64" t="str">
        <f t="shared" si="0"/>
        <v>2시간0분</v>
      </c>
      <c r="L21" s="65">
        <v>44636</v>
      </c>
      <c r="M21" s="65">
        <v>44727</v>
      </c>
      <c r="N21" s="66">
        <v>13</v>
      </c>
      <c r="O21" s="67">
        <v>6</v>
      </c>
      <c r="P21" s="68">
        <v>6</v>
      </c>
      <c r="Q21" s="4" t="s">
        <v>28</v>
      </c>
      <c r="R21" s="4" t="s">
        <v>22</v>
      </c>
      <c r="S21" s="69">
        <v>30000</v>
      </c>
      <c r="T21" s="63" t="s">
        <v>242</v>
      </c>
    </row>
    <row r="22" spans="1:20" s="18" customFormat="1" x14ac:dyDescent="0.3">
      <c r="A22" s="61">
        <v>17</v>
      </c>
      <c r="B22" s="62" t="s">
        <v>29</v>
      </c>
      <c r="C22" s="62" t="s">
        <v>232</v>
      </c>
      <c r="D22" s="70" t="s">
        <v>284</v>
      </c>
      <c r="E22" s="62" t="s">
        <v>285</v>
      </c>
      <c r="F22" s="62" t="s">
        <v>234</v>
      </c>
      <c r="G22" s="212" t="s">
        <v>276</v>
      </c>
      <c r="H22" s="62" t="s">
        <v>14</v>
      </c>
      <c r="I22" s="63" t="s">
        <v>264</v>
      </c>
      <c r="J22" s="63" t="s">
        <v>277</v>
      </c>
      <c r="K22" s="64" t="str">
        <f t="shared" si="0"/>
        <v>2시간0분</v>
      </c>
      <c r="L22" s="65">
        <v>44636</v>
      </c>
      <c r="M22" s="65">
        <v>44727</v>
      </c>
      <c r="N22" s="66">
        <v>13</v>
      </c>
      <c r="O22" s="67">
        <v>6</v>
      </c>
      <c r="P22" s="68">
        <v>6</v>
      </c>
      <c r="Q22" s="4" t="s">
        <v>28</v>
      </c>
      <c r="R22" s="4" t="s">
        <v>22</v>
      </c>
      <c r="S22" s="69"/>
      <c r="T22" s="63" t="s">
        <v>242</v>
      </c>
    </row>
    <row r="23" spans="1:20" s="18" customFormat="1" x14ac:dyDescent="0.3">
      <c r="A23" s="61">
        <v>18</v>
      </c>
      <c r="B23" s="62" t="s">
        <v>29</v>
      </c>
      <c r="C23" s="62" t="s">
        <v>232</v>
      </c>
      <c r="D23" s="70" t="s">
        <v>286</v>
      </c>
      <c r="E23" s="62" t="s">
        <v>287</v>
      </c>
      <c r="F23" s="62" t="s">
        <v>234</v>
      </c>
      <c r="G23" s="212" t="s">
        <v>276</v>
      </c>
      <c r="H23" s="62" t="s">
        <v>14</v>
      </c>
      <c r="I23" s="63" t="s">
        <v>264</v>
      </c>
      <c r="J23" s="63" t="s">
        <v>277</v>
      </c>
      <c r="K23" s="64" t="str">
        <f t="shared" si="0"/>
        <v>2시간0분</v>
      </c>
      <c r="L23" s="65">
        <v>44636</v>
      </c>
      <c r="M23" s="65">
        <v>44727</v>
      </c>
      <c r="N23" s="66">
        <v>13</v>
      </c>
      <c r="O23" s="67">
        <v>6</v>
      </c>
      <c r="P23" s="68">
        <v>4</v>
      </c>
      <c r="Q23" s="4" t="s">
        <v>28</v>
      </c>
      <c r="R23" s="4" t="s">
        <v>22</v>
      </c>
      <c r="S23" s="69"/>
      <c r="T23" s="63" t="s">
        <v>242</v>
      </c>
    </row>
    <row r="24" spans="1:20" s="18" customFormat="1" x14ac:dyDescent="0.3">
      <c r="A24" s="61">
        <v>19</v>
      </c>
      <c r="B24" s="62" t="s">
        <v>29</v>
      </c>
      <c r="C24" s="62" t="s">
        <v>232</v>
      </c>
      <c r="D24" s="70" t="s">
        <v>288</v>
      </c>
      <c r="E24" s="62" t="s">
        <v>289</v>
      </c>
      <c r="F24" s="62" t="s">
        <v>234</v>
      </c>
      <c r="G24" s="212" t="s">
        <v>276</v>
      </c>
      <c r="H24" s="62" t="s">
        <v>14</v>
      </c>
      <c r="I24" s="63" t="s">
        <v>264</v>
      </c>
      <c r="J24" s="63" t="s">
        <v>277</v>
      </c>
      <c r="K24" s="64" t="str">
        <f t="shared" si="0"/>
        <v>2시간0분</v>
      </c>
      <c r="L24" s="65">
        <v>44636</v>
      </c>
      <c r="M24" s="65">
        <v>44727</v>
      </c>
      <c r="N24" s="66">
        <v>13</v>
      </c>
      <c r="O24" s="67">
        <v>12</v>
      </c>
      <c r="P24" s="68">
        <v>11</v>
      </c>
      <c r="Q24" s="4" t="s">
        <v>28</v>
      </c>
      <c r="R24" s="4" t="s">
        <v>22</v>
      </c>
      <c r="S24" s="69"/>
      <c r="T24" s="63" t="s">
        <v>242</v>
      </c>
    </row>
    <row r="25" spans="1:20" s="18" customFormat="1" x14ac:dyDescent="0.3">
      <c r="A25" s="61">
        <v>20</v>
      </c>
      <c r="B25" s="62" t="s">
        <v>29</v>
      </c>
      <c r="C25" s="62" t="s">
        <v>232</v>
      </c>
      <c r="D25" s="70" t="s">
        <v>290</v>
      </c>
      <c r="E25" s="62" t="s">
        <v>244</v>
      </c>
      <c r="F25" s="62" t="s">
        <v>234</v>
      </c>
      <c r="G25" s="212" t="s">
        <v>245</v>
      </c>
      <c r="H25" s="62" t="s">
        <v>5</v>
      </c>
      <c r="I25" s="63" t="s">
        <v>125</v>
      </c>
      <c r="J25" s="63" t="s">
        <v>100</v>
      </c>
      <c r="K25" s="64" t="str">
        <f t="shared" si="0"/>
        <v>3시간0분</v>
      </c>
      <c r="L25" s="65">
        <v>44639</v>
      </c>
      <c r="M25" s="65">
        <v>44737</v>
      </c>
      <c r="N25" s="66">
        <v>15</v>
      </c>
      <c r="O25" s="67">
        <v>12</v>
      </c>
      <c r="P25" s="68">
        <v>12</v>
      </c>
      <c r="Q25" s="4" t="s">
        <v>28</v>
      </c>
      <c r="R25" s="4" t="s">
        <v>22</v>
      </c>
      <c r="S25" s="69">
        <v>90000</v>
      </c>
      <c r="T25" s="63" t="s">
        <v>242</v>
      </c>
    </row>
    <row r="26" spans="1:20" s="18" customFormat="1" x14ac:dyDescent="0.3">
      <c r="A26" s="61">
        <v>21</v>
      </c>
      <c r="B26" s="62" t="s">
        <v>29</v>
      </c>
      <c r="C26" s="62" t="s">
        <v>232</v>
      </c>
      <c r="D26" s="70" t="s">
        <v>291</v>
      </c>
      <c r="E26" s="62" t="s">
        <v>292</v>
      </c>
      <c r="F26" s="62" t="s">
        <v>234</v>
      </c>
      <c r="G26" s="212" t="s">
        <v>293</v>
      </c>
      <c r="H26" s="62" t="s">
        <v>5</v>
      </c>
      <c r="I26" s="63" t="s">
        <v>125</v>
      </c>
      <c r="J26" s="63" t="s">
        <v>126</v>
      </c>
      <c r="K26" s="64" t="str">
        <f t="shared" si="0"/>
        <v>2시간0분</v>
      </c>
      <c r="L26" s="65">
        <v>44639</v>
      </c>
      <c r="M26" s="65">
        <v>44744</v>
      </c>
      <c r="N26" s="66">
        <v>13</v>
      </c>
      <c r="O26" s="67">
        <v>12</v>
      </c>
      <c r="P26" s="68">
        <v>10</v>
      </c>
      <c r="Q26" s="4" t="s">
        <v>28</v>
      </c>
      <c r="R26" s="4" t="s">
        <v>22</v>
      </c>
      <c r="S26" s="69">
        <v>10000</v>
      </c>
      <c r="T26" s="63" t="s">
        <v>242</v>
      </c>
    </row>
    <row r="27" spans="1:20" s="18" customFormat="1" x14ac:dyDescent="0.3">
      <c r="A27" s="61">
        <v>22</v>
      </c>
      <c r="B27" s="62" t="s">
        <v>29</v>
      </c>
      <c r="C27" s="62" t="s">
        <v>232</v>
      </c>
      <c r="D27" s="70" t="s">
        <v>294</v>
      </c>
      <c r="E27" s="62" t="s">
        <v>295</v>
      </c>
      <c r="F27" s="62" t="s">
        <v>234</v>
      </c>
      <c r="G27" s="212" t="s">
        <v>293</v>
      </c>
      <c r="H27" s="62" t="s">
        <v>14</v>
      </c>
      <c r="I27" s="63" t="s">
        <v>101</v>
      </c>
      <c r="J27" s="63" t="s">
        <v>107</v>
      </c>
      <c r="K27" s="64" t="str">
        <f t="shared" si="0"/>
        <v>2시간0분</v>
      </c>
      <c r="L27" s="65">
        <v>44643</v>
      </c>
      <c r="M27" s="65">
        <v>44734</v>
      </c>
      <c r="N27" s="66">
        <v>13</v>
      </c>
      <c r="O27" s="67">
        <v>10</v>
      </c>
      <c r="P27" s="68">
        <v>5</v>
      </c>
      <c r="Q27" s="4" t="s">
        <v>28</v>
      </c>
      <c r="R27" s="4" t="s">
        <v>22</v>
      </c>
      <c r="S27" s="69"/>
      <c r="T27" s="63" t="s">
        <v>242</v>
      </c>
    </row>
    <row r="28" spans="1:20" s="18" customFormat="1" x14ac:dyDescent="0.3">
      <c r="A28" s="61">
        <v>23</v>
      </c>
      <c r="B28" s="62" t="s">
        <v>29</v>
      </c>
      <c r="C28" s="62" t="s">
        <v>232</v>
      </c>
      <c r="D28" s="70" t="s">
        <v>296</v>
      </c>
      <c r="E28" s="62" t="s">
        <v>297</v>
      </c>
      <c r="F28" s="62" t="s">
        <v>234</v>
      </c>
      <c r="G28" s="212" t="s">
        <v>298</v>
      </c>
      <c r="H28" s="62" t="s">
        <v>5</v>
      </c>
      <c r="I28" s="63" t="s">
        <v>125</v>
      </c>
      <c r="J28" s="63" t="s">
        <v>100</v>
      </c>
      <c r="K28" s="64" t="str">
        <f t="shared" si="0"/>
        <v>3시간0분</v>
      </c>
      <c r="L28" s="65">
        <v>44639</v>
      </c>
      <c r="M28" s="65">
        <v>44737</v>
      </c>
      <c r="N28" s="66">
        <v>15</v>
      </c>
      <c r="O28" s="67">
        <v>12</v>
      </c>
      <c r="P28" s="68">
        <v>11</v>
      </c>
      <c r="Q28" s="4" t="s">
        <v>28</v>
      </c>
      <c r="R28" s="4" t="s">
        <v>22</v>
      </c>
      <c r="S28" s="69">
        <v>200000</v>
      </c>
      <c r="T28" s="63" t="s">
        <v>242</v>
      </c>
    </row>
    <row r="29" spans="1:20" s="18" customFormat="1" x14ac:dyDescent="0.3">
      <c r="A29" s="61">
        <v>24</v>
      </c>
      <c r="B29" s="62" t="s">
        <v>29</v>
      </c>
      <c r="C29" s="62" t="s">
        <v>232</v>
      </c>
      <c r="D29" s="70" t="s">
        <v>299</v>
      </c>
      <c r="E29" s="62" t="s">
        <v>300</v>
      </c>
      <c r="F29" s="62" t="s">
        <v>234</v>
      </c>
      <c r="G29" s="212" t="s">
        <v>298</v>
      </c>
      <c r="H29" s="62" t="s">
        <v>5</v>
      </c>
      <c r="I29" s="63" t="s">
        <v>271</v>
      </c>
      <c r="J29" s="63" t="s">
        <v>148</v>
      </c>
      <c r="K29" s="64" t="str">
        <f t="shared" si="0"/>
        <v>3시간0분</v>
      </c>
      <c r="L29" s="65">
        <v>44646</v>
      </c>
      <c r="M29" s="65">
        <v>44751</v>
      </c>
      <c r="N29" s="66">
        <v>15</v>
      </c>
      <c r="O29" s="67">
        <v>10</v>
      </c>
      <c r="P29" s="68">
        <v>9</v>
      </c>
      <c r="Q29" s="4" t="s">
        <v>28</v>
      </c>
      <c r="R29" s="4" t="s">
        <v>22</v>
      </c>
      <c r="S29" s="69">
        <v>80000</v>
      </c>
      <c r="T29" s="63" t="s">
        <v>242</v>
      </c>
    </row>
    <row r="30" spans="1:20" s="18" customFormat="1" x14ac:dyDescent="0.3">
      <c r="A30" s="61">
        <v>25</v>
      </c>
      <c r="B30" s="62" t="s">
        <v>29</v>
      </c>
      <c r="C30" s="62" t="s">
        <v>232</v>
      </c>
      <c r="D30" s="70" t="s">
        <v>301</v>
      </c>
      <c r="E30" s="62" t="s">
        <v>302</v>
      </c>
      <c r="F30" s="62" t="s">
        <v>270</v>
      </c>
      <c r="G30" s="212" t="s">
        <v>303</v>
      </c>
      <c r="H30" s="62" t="s">
        <v>13</v>
      </c>
      <c r="I30" s="63" t="s">
        <v>107</v>
      </c>
      <c r="J30" s="63" t="s">
        <v>108</v>
      </c>
      <c r="K30" s="64" t="str">
        <f t="shared" si="0"/>
        <v>2시간0분</v>
      </c>
      <c r="L30" s="65">
        <v>44635</v>
      </c>
      <c r="M30" s="65">
        <v>44698</v>
      </c>
      <c r="N30" s="66">
        <v>10</v>
      </c>
      <c r="O30" s="67">
        <v>10</v>
      </c>
      <c r="P30" s="68">
        <v>12</v>
      </c>
      <c r="Q30" s="4" t="s">
        <v>28</v>
      </c>
      <c r="R30" s="4" t="s">
        <v>22</v>
      </c>
      <c r="S30" s="69"/>
      <c r="T30" s="63" t="s">
        <v>242</v>
      </c>
    </row>
    <row r="31" spans="1:20" s="18" customFormat="1" x14ac:dyDescent="0.3">
      <c r="A31" s="167">
        <v>26</v>
      </c>
      <c r="B31" s="153" t="s">
        <v>29</v>
      </c>
      <c r="C31" s="153" t="s">
        <v>232</v>
      </c>
      <c r="D31" s="159" t="s">
        <v>304</v>
      </c>
      <c r="E31" s="153" t="s">
        <v>305</v>
      </c>
      <c r="F31" s="153" t="s">
        <v>306</v>
      </c>
      <c r="G31" s="211" t="s">
        <v>26</v>
      </c>
      <c r="H31" s="153" t="s">
        <v>31</v>
      </c>
      <c r="I31" s="160" t="s">
        <v>56</v>
      </c>
      <c r="J31" s="160" t="s">
        <v>307</v>
      </c>
      <c r="K31" s="161" t="str">
        <f t="shared" si="0"/>
        <v>0시간50분</v>
      </c>
      <c r="L31" s="162">
        <v>44662</v>
      </c>
      <c r="M31" s="162">
        <v>44753</v>
      </c>
      <c r="N31" s="163">
        <v>13</v>
      </c>
      <c r="O31" s="164">
        <v>10</v>
      </c>
      <c r="P31" s="165"/>
      <c r="Q31" s="146" t="s">
        <v>28</v>
      </c>
      <c r="R31" s="146" t="s">
        <v>22</v>
      </c>
      <c r="S31" s="166">
        <v>10000</v>
      </c>
      <c r="T31" s="160" t="s">
        <v>308</v>
      </c>
    </row>
    <row r="32" spans="1:20" s="18" customFormat="1" x14ac:dyDescent="0.3">
      <c r="A32" s="167">
        <v>27</v>
      </c>
      <c r="B32" s="153" t="s">
        <v>29</v>
      </c>
      <c r="C32" s="153" t="s">
        <v>232</v>
      </c>
      <c r="D32" s="159" t="s">
        <v>309</v>
      </c>
      <c r="E32" s="153" t="s">
        <v>305</v>
      </c>
      <c r="F32" s="153" t="s">
        <v>310</v>
      </c>
      <c r="G32" s="211" t="s">
        <v>26</v>
      </c>
      <c r="H32" s="153" t="s">
        <v>31</v>
      </c>
      <c r="I32" s="160" t="s">
        <v>148</v>
      </c>
      <c r="J32" s="160" t="s">
        <v>311</v>
      </c>
      <c r="K32" s="161" t="str">
        <f t="shared" si="0"/>
        <v>0시간50분</v>
      </c>
      <c r="L32" s="162">
        <v>44662</v>
      </c>
      <c r="M32" s="162">
        <v>44753</v>
      </c>
      <c r="N32" s="163">
        <v>13</v>
      </c>
      <c r="O32" s="164">
        <v>10</v>
      </c>
      <c r="P32" s="165"/>
      <c r="Q32" s="146" t="s">
        <v>28</v>
      </c>
      <c r="R32" s="146" t="s">
        <v>22</v>
      </c>
      <c r="S32" s="166">
        <v>10000</v>
      </c>
      <c r="T32" s="160" t="s">
        <v>308</v>
      </c>
    </row>
    <row r="33" spans="1:20" s="18" customFormat="1" x14ac:dyDescent="0.3">
      <c r="A33" s="167">
        <v>28</v>
      </c>
      <c r="B33" s="153" t="s">
        <v>29</v>
      </c>
      <c r="C33" s="153" t="s">
        <v>232</v>
      </c>
      <c r="D33" s="159" t="s">
        <v>312</v>
      </c>
      <c r="E33" s="153" t="s">
        <v>313</v>
      </c>
      <c r="F33" s="153" t="s">
        <v>306</v>
      </c>
      <c r="G33" s="211" t="s">
        <v>26</v>
      </c>
      <c r="H33" s="153" t="s">
        <v>13</v>
      </c>
      <c r="I33" s="160" t="s">
        <v>56</v>
      </c>
      <c r="J33" s="160" t="s">
        <v>307</v>
      </c>
      <c r="K33" s="161" t="str">
        <f t="shared" si="0"/>
        <v>0시간50분</v>
      </c>
      <c r="L33" s="162">
        <v>44663</v>
      </c>
      <c r="M33" s="162">
        <v>44747</v>
      </c>
      <c r="N33" s="163">
        <v>13</v>
      </c>
      <c r="O33" s="164">
        <v>10</v>
      </c>
      <c r="P33" s="165"/>
      <c r="Q33" s="146" t="s">
        <v>28</v>
      </c>
      <c r="R33" s="146" t="s">
        <v>22</v>
      </c>
      <c r="S33" s="166"/>
      <c r="T33" s="160" t="s">
        <v>308</v>
      </c>
    </row>
    <row r="34" spans="1:20" s="18" customFormat="1" x14ac:dyDescent="0.3">
      <c r="A34" s="167">
        <v>29</v>
      </c>
      <c r="B34" s="153" t="s">
        <v>29</v>
      </c>
      <c r="C34" s="153" t="s">
        <v>232</v>
      </c>
      <c r="D34" s="159" t="s">
        <v>314</v>
      </c>
      <c r="E34" s="153" t="s">
        <v>313</v>
      </c>
      <c r="F34" s="153" t="s">
        <v>315</v>
      </c>
      <c r="G34" s="211" t="s">
        <v>26</v>
      </c>
      <c r="H34" s="153" t="s">
        <v>13</v>
      </c>
      <c r="I34" s="160" t="s">
        <v>148</v>
      </c>
      <c r="J34" s="160" t="s">
        <v>311</v>
      </c>
      <c r="K34" s="161" t="str">
        <f t="shared" si="0"/>
        <v>0시간50분</v>
      </c>
      <c r="L34" s="162">
        <v>44663</v>
      </c>
      <c r="M34" s="162">
        <v>44747</v>
      </c>
      <c r="N34" s="163">
        <v>13</v>
      </c>
      <c r="O34" s="164">
        <v>10</v>
      </c>
      <c r="P34" s="165"/>
      <c r="Q34" s="146" t="s">
        <v>28</v>
      </c>
      <c r="R34" s="146" t="s">
        <v>22</v>
      </c>
      <c r="S34" s="166"/>
      <c r="T34" s="160" t="s">
        <v>308</v>
      </c>
    </row>
    <row r="35" spans="1:20" s="18" customFormat="1" x14ac:dyDescent="0.3">
      <c r="A35" s="61">
        <v>30</v>
      </c>
      <c r="B35" s="62" t="s">
        <v>29</v>
      </c>
      <c r="C35" s="62" t="s">
        <v>232</v>
      </c>
      <c r="D35" s="70" t="s">
        <v>316</v>
      </c>
      <c r="E35" s="62" t="s">
        <v>317</v>
      </c>
      <c r="F35" s="62" t="s">
        <v>234</v>
      </c>
      <c r="G35" s="212" t="s">
        <v>318</v>
      </c>
      <c r="H35" s="62" t="s">
        <v>13</v>
      </c>
      <c r="I35" s="63" t="s">
        <v>264</v>
      </c>
      <c r="J35" s="63" t="s">
        <v>277</v>
      </c>
      <c r="K35" s="64" t="str">
        <f t="shared" si="0"/>
        <v>2시간0분</v>
      </c>
      <c r="L35" s="65">
        <v>44656</v>
      </c>
      <c r="M35" s="65">
        <v>44747</v>
      </c>
      <c r="N35" s="66">
        <v>13</v>
      </c>
      <c r="O35" s="67">
        <v>12</v>
      </c>
      <c r="P35" s="68">
        <v>5</v>
      </c>
      <c r="Q35" s="4" t="s">
        <v>28</v>
      </c>
      <c r="R35" s="4" t="s">
        <v>22</v>
      </c>
      <c r="S35" s="69"/>
      <c r="T35" s="63" t="s">
        <v>242</v>
      </c>
    </row>
    <row r="36" spans="1:20" s="18" customFormat="1" x14ac:dyDescent="0.3">
      <c r="A36" s="61">
        <v>31</v>
      </c>
      <c r="B36" s="62" t="s">
        <v>29</v>
      </c>
      <c r="C36" s="62" t="s">
        <v>232</v>
      </c>
      <c r="D36" s="70" t="s">
        <v>319</v>
      </c>
      <c r="E36" s="62" t="s">
        <v>320</v>
      </c>
      <c r="F36" s="62" t="s">
        <v>234</v>
      </c>
      <c r="G36" s="212" t="s">
        <v>318</v>
      </c>
      <c r="H36" s="62" t="s">
        <v>6</v>
      </c>
      <c r="I36" s="63" t="s">
        <v>264</v>
      </c>
      <c r="J36" s="63" t="s">
        <v>277</v>
      </c>
      <c r="K36" s="64" t="str">
        <f t="shared" si="0"/>
        <v>2시간0분</v>
      </c>
      <c r="L36" s="65">
        <v>44658</v>
      </c>
      <c r="M36" s="65">
        <v>44756</v>
      </c>
      <c r="N36" s="66">
        <v>13</v>
      </c>
      <c r="O36" s="67">
        <v>12</v>
      </c>
      <c r="P36" s="68">
        <v>7</v>
      </c>
      <c r="Q36" s="4" t="s">
        <v>28</v>
      </c>
      <c r="R36" s="4" t="s">
        <v>22</v>
      </c>
      <c r="S36" s="69"/>
      <c r="T36" s="63" t="s">
        <v>242</v>
      </c>
    </row>
    <row r="37" spans="1:20" s="18" customFormat="1" x14ac:dyDescent="0.3">
      <c r="A37" s="61">
        <v>32</v>
      </c>
      <c r="B37" s="62" t="s">
        <v>29</v>
      </c>
      <c r="C37" s="62" t="s">
        <v>232</v>
      </c>
      <c r="D37" s="70" t="s">
        <v>321</v>
      </c>
      <c r="E37" s="62" t="s">
        <v>322</v>
      </c>
      <c r="F37" s="62" t="s">
        <v>273</v>
      </c>
      <c r="G37" s="212" t="s">
        <v>323</v>
      </c>
      <c r="H37" s="62" t="s">
        <v>32</v>
      </c>
      <c r="I37" s="63" t="s">
        <v>125</v>
      </c>
      <c r="J37" s="63" t="s">
        <v>126</v>
      </c>
      <c r="K37" s="64" t="str">
        <f t="shared" si="0"/>
        <v>2시간0분</v>
      </c>
      <c r="L37" s="65">
        <v>44659</v>
      </c>
      <c r="M37" s="65">
        <v>44771</v>
      </c>
      <c r="N37" s="66">
        <v>17</v>
      </c>
      <c r="O37" s="67">
        <v>10</v>
      </c>
      <c r="P37" s="68">
        <v>9</v>
      </c>
      <c r="Q37" s="4" t="s">
        <v>28</v>
      </c>
      <c r="R37" s="4" t="s">
        <v>22</v>
      </c>
      <c r="S37" s="69"/>
      <c r="T37" s="63" t="s">
        <v>242</v>
      </c>
    </row>
    <row r="38" spans="1:20" s="18" customFormat="1" x14ac:dyDescent="0.3">
      <c r="A38" s="61">
        <v>33</v>
      </c>
      <c r="B38" s="62" t="s">
        <v>29</v>
      </c>
      <c r="C38" s="62" t="s">
        <v>232</v>
      </c>
      <c r="D38" s="70" t="s">
        <v>324</v>
      </c>
      <c r="E38" s="62" t="s">
        <v>325</v>
      </c>
      <c r="F38" s="62" t="s">
        <v>273</v>
      </c>
      <c r="G38" s="212" t="s">
        <v>323</v>
      </c>
      <c r="H38" s="62" t="s">
        <v>32</v>
      </c>
      <c r="I38" s="63" t="s">
        <v>125</v>
      </c>
      <c r="J38" s="63" t="s">
        <v>126</v>
      </c>
      <c r="K38" s="64" t="str">
        <f t="shared" si="0"/>
        <v>2시간0분</v>
      </c>
      <c r="L38" s="65">
        <v>44659</v>
      </c>
      <c r="M38" s="65">
        <v>44771</v>
      </c>
      <c r="N38" s="66">
        <v>20</v>
      </c>
      <c r="O38" s="67">
        <v>10</v>
      </c>
      <c r="P38" s="68">
        <v>12</v>
      </c>
      <c r="Q38" s="4" t="s">
        <v>28</v>
      </c>
      <c r="R38" s="4" t="s">
        <v>22</v>
      </c>
      <c r="S38" s="69"/>
      <c r="T38" s="63" t="s">
        <v>242</v>
      </c>
    </row>
    <row r="39" spans="1:20" s="18" customFormat="1" x14ac:dyDescent="0.3">
      <c r="A39" s="61">
        <v>34</v>
      </c>
      <c r="B39" s="62" t="s">
        <v>29</v>
      </c>
      <c r="C39" s="62" t="s">
        <v>232</v>
      </c>
      <c r="D39" s="70" t="s">
        <v>326</v>
      </c>
      <c r="E39" s="62" t="s">
        <v>327</v>
      </c>
      <c r="F39" s="62" t="s">
        <v>273</v>
      </c>
      <c r="G39" s="212" t="s">
        <v>323</v>
      </c>
      <c r="H39" s="62" t="s">
        <v>13</v>
      </c>
      <c r="I39" s="63" t="s">
        <v>125</v>
      </c>
      <c r="J39" s="63" t="s">
        <v>126</v>
      </c>
      <c r="K39" s="64" t="str">
        <f t="shared" si="0"/>
        <v>2시간0분</v>
      </c>
      <c r="L39" s="65">
        <v>44663</v>
      </c>
      <c r="M39" s="65">
        <v>44761</v>
      </c>
      <c r="N39" s="66">
        <v>15</v>
      </c>
      <c r="O39" s="67">
        <v>10</v>
      </c>
      <c r="P39" s="68">
        <v>10</v>
      </c>
      <c r="Q39" s="4" t="s">
        <v>28</v>
      </c>
      <c r="R39" s="4" t="s">
        <v>22</v>
      </c>
      <c r="S39" s="69"/>
      <c r="T39" s="63" t="s">
        <v>242</v>
      </c>
    </row>
    <row r="40" spans="1:20" s="18" customFormat="1" x14ac:dyDescent="0.3">
      <c r="A40" s="61">
        <v>35</v>
      </c>
      <c r="B40" s="62" t="s">
        <v>29</v>
      </c>
      <c r="C40" s="62" t="s">
        <v>232</v>
      </c>
      <c r="D40" s="70" t="s">
        <v>328</v>
      </c>
      <c r="E40" s="62" t="s">
        <v>329</v>
      </c>
      <c r="F40" s="62" t="s">
        <v>273</v>
      </c>
      <c r="G40" s="212" t="s">
        <v>323</v>
      </c>
      <c r="H40" s="62" t="s">
        <v>32</v>
      </c>
      <c r="I40" s="63" t="s">
        <v>131</v>
      </c>
      <c r="J40" s="63" t="s">
        <v>148</v>
      </c>
      <c r="K40" s="64" t="str">
        <f t="shared" si="0"/>
        <v>1시간30분</v>
      </c>
      <c r="L40" s="65">
        <v>44666</v>
      </c>
      <c r="M40" s="65">
        <v>44757</v>
      </c>
      <c r="N40" s="66">
        <v>15</v>
      </c>
      <c r="O40" s="67">
        <v>10</v>
      </c>
      <c r="P40" s="68">
        <v>10</v>
      </c>
      <c r="Q40" s="4" t="s">
        <v>28</v>
      </c>
      <c r="R40" s="4" t="s">
        <v>22</v>
      </c>
      <c r="S40" s="69"/>
      <c r="T40" s="63" t="s">
        <v>242</v>
      </c>
    </row>
    <row r="41" spans="1:20" s="18" customFormat="1" x14ac:dyDescent="0.3">
      <c r="A41" s="61">
        <v>36</v>
      </c>
      <c r="B41" s="62" t="s">
        <v>29</v>
      </c>
      <c r="C41" s="62" t="s">
        <v>232</v>
      </c>
      <c r="D41" s="70" t="s">
        <v>330</v>
      </c>
      <c r="E41" s="62" t="s">
        <v>331</v>
      </c>
      <c r="F41" s="62" t="s">
        <v>273</v>
      </c>
      <c r="G41" s="212" t="s">
        <v>26</v>
      </c>
      <c r="H41" s="62" t="s">
        <v>6</v>
      </c>
      <c r="I41" s="63" t="s">
        <v>101</v>
      </c>
      <c r="J41" s="63" t="s">
        <v>107</v>
      </c>
      <c r="K41" s="64" t="str">
        <f t="shared" si="0"/>
        <v>2시간0분</v>
      </c>
      <c r="L41" s="65">
        <v>44630</v>
      </c>
      <c r="M41" s="65">
        <v>44735</v>
      </c>
      <c r="N41" s="66">
        <v>15</v>
      </c>
      <c r="O41" s="67">
        <v>10</v>
      </c>
      <c r="P41" s="68">
        <v>11</v>
      </c>
      <c r="Q41" s="4" t="s">
        <v>28</v>
      </c>
      <c r="R41" s="4" t="s">
        <v>22</v>
      </c>
      <c r="S41" s="69"/>
      <c r="T41" s="63" t="s">
        <v>242</v>
      </c>
    </row>
    <row r="42" spans="1:20" s="18" customFormat="1" x14ac:dyDescent="0.3">
      <c r="A42" s="61">
        <v>37</v>
      </c>
      <c r="B42" s="62" t="s">
        <v>29</v>
      </c>
      <c r="C42" s="62" t="s">
        <v>232</v>
      </c>
      <c r="D42" s="70" t="s">
        <v>332</v>
      </c>
      <c r="E42" s="62" t="s">
        <v>333</v>
      </c>
      <c r="F42" s="62" t="s">
        <v>273</v>
      </c>
      <c r="G42" s="212" t="s">
        <v>334</v>
      </c>
      <c r="H42" s="62" t="s">
        <v>14</v>
      </c>
      <c r="I42" s="63" t="s">
        <v>101</v>
      </c>
      <c r="J42" s="63" t="s">
        <v>107</v>
      </c>
      <c r="K42" s="64" t="str">
        <f t="shared" si="0"/>
        <v>2시간0분</v>
      </c>
      <c r="L42" s="65">
        <v>44699</v>
      </c>
      <c r="M42" s="65">
        <v>44748</v>
      </c>
      <c r="N42" s="66">
        <v>7</v>
      </c>
      <c r="O42" s="67">
        <v>10</v>
      </c>
      <c r="P42" s="68">
        <v>8</v>
      </c>
      <c r="Q42" s="4" t="s">
        <v>28</v>
      </c>
      <c r="R42" s="4" t="s">
        <v>22</v>
      </c>
      <c r="S42" s="69"/>
      <c r="T42" s="63" t="s">
        <v>242</v>
      </c>
    </row>
    <row r="43" spans="1:20" s="18" customFormat="1" x14ac:dyDescent="0.3">
      <c r="A43" s="61">
        <v>38</v>
      </c>
      <c r="B43" s="62" t="s">
        <v>29</v>
      </c>
      <c r="C43" s="62" t="s">
        <v>232</v>
      </c>
      <c r="D43" s="70" t="s">
        <v>335</v>
      </c>
      <c r="E43" s="62" t="s">
        <v>106</v>
      </c>
      <c r="F43" s="62" t="s">
        <v>336</v>
      </c>
      <c r="G43" s="212" t="s">
        <v>337</v>
      </c>
      <c r="H43" s="62" t="s">
        <v>5</v>
      </c>
      <c r="I43" s="63" t="s">
        <v>125</v>
      </c>
      <c r="J43" s="63" t="s">
        <v>126</v>
      </c>
      <c r="K43" s="64" t="str">
        <f t="shared" si="0"/>
        <v>2시간0분</v>
      </c>
      <c r="L43" s="65">
        <v>44632</v>
      </c>
      <c r="M43" s="65">
        <v>44744</v>
      </c>
      <c r="N43" s="66">
        <v>15</v>
      </c>
      <c r="O43" s="67">
        <v>10</v>
      </c>
      <c r="P43" s="68">
        <v>10</v>
      </c>
      <c r="Q43" s="4" t="s">
        <v>28</v>
      </c>
      <c r="R43" s="4" t="s">
        <v>22</v>
      </c>
      <c r="S43" s="69"/>
      <c r="T43" s="63" t="s">
        <v>242</v>
      </c>
    </row>
    <row r="44" spans="1:20" s="18" customFormat="1" x14ac:dyDescent="0.3">
      <c r="A44" s="61">
        <v>39</v>
      </c>
      <c r="B44" s="62" t="s">
        <v>29</v>
      </c>
      <c r="C44" s="62" t="s">
        <v>232</v>
      </c>
      <c r="D44" s="70" t="s">
        <v>338</v>
      </c>
      <c r="E44" s="62" t="s">
        <v>339</v>
      </c>
      <c r="F44" s="62" t="s">
        <v>234</v>
      </c>
      <c r="G44" s="212" t="s">
        <v>340</v>
      </c>
      <c r="H44" s="62" t="s">
        <v>6</v>
      </c>
      <c r="I44" s="63" t="s">
        <v>103</v>
      </c>
      <c r="J44" s="63" t="s">
        <v>74</v>
      </c>
      <c r="K44" s="64" t="str">
        <f t="shared" si="0"/>
        <v>2시간0분</v>
      </c>
      <c r="L44" s="65">
        <v>44658</v>
      </c>
      <c r="M44" s="65">
        <v>44728</v>
      </c>
      <c r="N44" s="66">
        <v>10</v>
      </c>
      <c r="O44" s="67">
        <v>10</v>
      </c>
      <c r="P44" s="68">
        <v>7</v>
      </c>
      <c r="Q44" s="4" t="s">
        <v>28</v>
      </c>
      <c r="R44" s="4" t="s">
        <v>22</v>
      </c>
      <c r="S44" s="69"/>
      <c r="T44" s="63" t="s">
        <v>242</v>
      </c>
    </row>
    <row r="45" spans="1:20" s="18" customFormat="1" x14ac:dyDescent="0.3">
      <c r="A45" s="61">
        <v>40</v>
      </c>
      <c r="B45" s="62" t="s">
        <v>29</v>
      </c>
      <c r="C45" s="62" t="s">
        <v>232</v>
      </c>
      <c r="D45" s="70" t="s">
        <v>341</v>
      </c>
      <c r="E45" s="62" t="s">
        <v>342</v>
      </c>
      <c r="F45" s="62" t="s">
        <v>234</v>
      </c>
      <c r="G45" s="212" t="s">
        <v>340</v>
      </c>
      <c r="H45" s="62" t="s">
        <v>13</v>
      </c>
      <c r="I45" s="63" t="s">
        <v>103</v>
      </c>
      <c r="J45" s="63" t="s">
        <v>74</v>
      </c>
      <c r="K45" s="64" t="str">
        <f t="shared" si="0"/>
        <v>2시간0분</v>
      </c>
      <c r="L45" s="65">
        <v>44656</v>
      </c>
      <c r="M45" s="65">
        <v>44705</v>
      </c>
      <c r="N45" s="66">
        <v>8</v>
      </c>
      <c r="O45" s="67">
        <v>10</v>
      </c>
      <c r="P45" s="68">
        <v>7</v>
      </c>
      <c r="Q45" s="4" t="s">
        <v>28</v>
      </c>
      <c r="R45" s="4" t="s">
        <v>22</v>
      </c>
      <c r="S45" s="69"/>
      <c r="T45" s="63" t="s">
        <v>242</v>
      </c>
    </row>
    <row r="46" spans="1:20" s="18" customFormat="1" x14ac:dyDescent="0.3">
      <c r="A46" s="61">
        <v>41</v>
      </c>
      <c r="B46" s="62" t="s">
        <v>29</v>
      </c>
      <c r="C46" s="62" t="s">
        <v>232</v>
      </c>
      <c r="D46" s="70" t="s">
        <v>343</v>
      </c>
      <c r="E46" s="62" t="s">
        <v>344</v>
      </c>
      <c r="F46" s="62" t="s">
        <v>234</v>
      </c>
      <c r="G46" s="212" t="s">
        <v>340</v>
      </c>
      <c r="H46" s="62" t="s">
        <v>6</v>
      </c>
      <c r="I46" s="63" t="s">
        <v>265</v>
      </c>
      <c r="J46" s="63" t="s">
        <v>104</v>
      </c>
      <c r="K46" s="64" t="str">
        <f t="shared" si="0"/>
        <v>1시간30분</v>
      </c>
      <c r="L46" s="65">
        <v>44644</v>
      </c>
      <c r="M46" s="65">
        <v>44714</v>
      </c>
      <c r="N46" s="66">
        <v>10</v>
      </c>
      <c r="O46" s="67">
        <v>10</v>
      </c>
      <c r="P46" s="68">
        <v>7</v>
      </c>
      <c r="Q46" s="4" t="s">
        <v>28</v>
      </c>
      <c r="R46" s="4" t="s">
        <v>22</v>
      </c>
      <c r="S46" s="69"/>
      <c r="T46" s="63" t="s">
        <v>242</v>
      </c>
    </row>
    <row r="47" spans="1:20" s="18" customFormat="1" x14ac:dyDescent="0.3">
      <c r="A47" s="61">
        <v>42</v>
      </c>
      <c r="B47" s="62" t="s">
        <v>29</v>
      </c>
      <c r="C47" s="62" t="s">
        <v>232</v>
      </c>
      <c r="D47" s="70" t="s">
        <v>345</v>
      </c>
      <c r="E47" s="62" t="s">
        <v>346</v>
      </c>
      <c r="F47" s="62" t="s">
        <v>234</v>
      </c>
      <c r="G47" s="212" t="s">
        <v>340</v>
      </c>
      <c r="H47" s="62" t="s">
        <v>31</v>
      </c>
      <c r="I47" s="63" t="s">
        <v>125</v>
      </c>
      <c r="J47" s="63" t="s">
        <v>126</v>
      </c>
      <c r="K47" s="64" t="str">
        <f t="shared" si="0"/>
        <v>2시간0분</v>
      </c>
      <c r="L47" s="65">
        <v>44648</v>
      </c>
      <c r="M47" s="65">
        <v>44676</v>
      </c>
      <c r="N47" s="66">
        <v>5</v>
      </c>
      <c r="O47" s="67">
        <v>10</v>
      </c>
      <c r="P47" s="68">
        <v>10</v>
      </c>
      <c r="Q47" s="4" t="s">
        <v>28</v>
      </c>
      <c r="R47" s="4" t="s">
        <v>22</v>
      </c>
      <c r="S47" s="69"/>
      <c r="T47" s="63" t="s">
        <v>242</v>
      </c>
    </row>
    <row r="48" spans="1:20" s="18" customFormat="1" x14ac:dyDescent="0.3">
      <c r="A48" s="61">
        <v>43</v>
      </c>
      <c r="B48" s="62" t="s">
        <v>29</v>
      </c>
      <c r="C48" s="62" t="s">
        <v>232</v>
      </c>
      <c r="D48" s="70" t="s">
        <v>347</v>
      </c>
      <c r="E48" s="62" t="s">
        <v>346</v>
      </c>
      <c r="F48" s="62" t="s">
        <v>234</v>
      </c>
      <c r="G48" s="212" t="s">
        <v>340</v>
      </c>
      <c r="H48" s="62" t="s">
        <v>31</v>
      </c>
      <c r="I48" s="63" t="s">
        <v>103</v>
      </c>
      <c r="J48" s="63" t="s">
        <v>74</v>
      </c>
      <c r="K48" s="64" t="str">
        <f t="shared" si="0"/>
        <v>2시간0분</v>
      </c>
      <c r="L48" s="65">
        <v>44648</v>
      </c>
      <c r="M48" s="65">
        <v>44676</v>
      </c>
      <c r="N48" s="66">
        <v>5</v>
      </c>
      <c r="O48" s="67">
        <v>10</v>
      </c>
      <c r="P48" s="68">
        <v>12</v>
      </c>
      <c r="Q48" s="4" t="s">
        <v>28</v>
      </c>
      <c r="R48" s="4" t="s">
        <v>22</v>
      </c>
      <c r="S48" s="69"/>
      <c r="T48" s="63" t="s">
        <v>242</v>
      </c>
    </row>
    <row r="49" spans="1:20" s="18" customFormat="1" x14ac:dyDescent="0.3">
      <c r="A49" s="167">
        <v>44</v>
      </c>
      <c r="B49" s="153" t="s">
        <v>29</v>
      </c>
      <c r="C49" s="153" t="s">
        <v>232</v>
      </c>
      <c r="D49" s="159" t="s">
        <v>348</v>
      </c>
      <c r="E49" s="153" t="s">
        <v>349</v>
      </c>
      <c r="F49" s="153" t="s">
        <v>234</v>
      </c>
      <c r="G49" s="211" t="s">
        <v>350</v>
      </c>
      <c r="H49" s="153" t="s">
        <v>31</v>
      </c>
      <c r="I49" s="160" t="s">
        <v>125</v>
      </c>
      <c r="J49" s="160" t="s">
        <v>126</v>
      </c>
      <c r="K49" s="161" t="str">
        <f t="shared" si="0"/>
        <v>2시간0분</v>
      </c>
      <c r="L49" s="162">
        <v>44725</v>
      </c>
      <c r="M49" s="162">
        <v>44746</v>
      </c>
      <c r="N49" s="163">
        <v>4</v>
      </c>
      <c r="O49" s="164">
        <v>10</v>
      </c>
      <c r="P49" s="165"/>
      <c r="Q49" s="146" t="s">
        <v>28</v>
      </c>
      <c r="R49" s="146" t="s">
        <v>22</v>
      </c>
      <c r="S49" s="166"/>
      <c r="T49" s="160" t="s">
        <v>236</v>
      </c>
    </row>
    <row r="50" spans="1:20" s="18" customFormat="1" x14ac:dyDescent="0.3">
      <c r="A50" s="186">
        <v>1</v>
      </c>
      <c r="B50" s="186" t="s">
        <v>459</v>
      </c>
      <c r="C50" s="186" t="s">
        <v>460</v>
      </c>
      <c r="D50" s="193" t="s">
        <v>461</v>
      </c>
      <c r="E50" s="187" t="s">
        <v>462</v>
      </c>
      <c r="F50" s="186" t="s">
        <v>378</v>
      </c>
      <c r="G50" s="213" t="s">
        <v>463</v>
      </c>
      <c r="H50" s="194" t="s">
        <v>464</v>
      </c>
      <c r="I50" s="195">
        <v>0.41666666666666669</v>
      </c>
      <c r="J50" s="196">
        <v>0.5</v>
      </c>
      <c r="K50" s="188" t="str">
        <f t="shared" si="0"/>
        <v>2시간0분</v>
      </c>
      <c r="L50" s="238">
        <v>44655</v>
      </c>
      <c r="M50" s="238">
        <v>44739</v>
      </c>
      <c r="N50" s="197">
        <v>12</v>
      </c>
      <c r="O50" s="197">
        <v>10</v>
      </c>
      <c r="P50" s="187">
        <v>10</v>
      </c>
      <c r="Q50" s="189" t="s">
        <v>465</v>
      </c>
      <c r="R50" s="190" t="s">
        <v>466</v>
      </c>
      <c r="S50" s="190">
        <v>10000</v>
      </c>
      <c r="T50" s="186"/>
    </row>
    <row r="51" spans="1:20" s="18" customFormat="1" x14ac:dyDescent="0.3">
      <c r="A51" s="186">
        <v>2</v>
      </c>
      <c r="B51" s="186" t="s">
        <v>459</v>
      </c>
      <c r="C51" s="186" t="s">
        <v>460</v>
      </c>
      <c r="D51" s="198" t="s">
        <v>467</v>
      </c>
      <c r="E51" s="191" t="s">
        <v>468</v>
      </c>
      <c r="F51" s="186" t="s">
        <v>378</v>
      </c>
      <c r="G51" s="213" t="s">
        <v>463</v>
      </c>
      <c r="H51" s="199" t="s">
        <v>464</v>
      </c>
      <c r="I51" s="200">
        <v>0.41666666666666669</v>
      </c>
      <c r="J51" s="201">
        <v>0.5</v>
      </c>
      <c r="K51" s="188" t="str">
        <f t="shared" si="0"/>
        <v>2시간0분</v>
      </c>
      <c r="L51" s="238">
        <v>44655</v>
      </c>
      <c r="M51" s="238">
        <v>44760</v>
      </c>
      <c r="N51" s="202">
        <v>15</v>
      </c>
      <c r="O51" s="202">
        <v>15</v>
      </c>
      <c r="P51" s="191">
        <v>15</v>
      </c>
      <c r="Q51" s="189" t="s">
        <v>465</v>
      </c>
      <c r="R51" s="190" t="s">
        <v>469</v>
      </c>
      <c r="S51" s="190"/>
      <c r="T51" s="186"/>
    </row>
    <row r="52" spans="1:20" s="18" customFormat="1" x14ac:dyDescent="0.3">
      <c r="A52" s="186">
        <v>3</v>
      </c>
      <c r="B52" s="186" t="s">
        <v>459</v>
      </c>
      <c r="C52" s="186" t="s">
        <v>460</v>
      </c>
      <c r="D52" s="198" t="s">
        <v>470</v>
      </c>
      <c r="E52" s="191" t="s">
        <v>471</v>
      </c>
      <c r="F52" s="186" t="s">
        <v>378</v>
      </c>
      <c r="G52" s="213" t="s">
        <v>463</v>
      </c>
      <c r="H52" s="199" t="s">
        <v>464</v>
      </c>
      <c r="I52" s="200">
        <v>0.79166666666666663</v>
      </c>
      <c r="J52" s="201">
        <v>0.875</v>
      </c>
      <c r="K52" s="188" t="str">
        <f t="shared" si="0"/>
        <v>2시간0분</v>
      </c>
      <c r="L52" s="238">
        <v>44655</v>
      </c>
      <c r="M52" s="238">
        <v>44760</v>
      </c>
      <c r="N52" s="202">
        <v>15</v>
      </c>
      <c r="O52" s="202">
        <v>10</v>
      </c>
      <c r="P52" s="191">
        <v>10</v>
      </c>
      <c r="Q52" s="189" t="s">
        <v>465</v>
      </c>
      <c r="R52" s="190" t="s">
        <v>472</v>
      </c>
      <c r="S52" s="190"/>
      <c r="T52" s="186"/>
    </row>
    <row r="53" spans="1:20" s="18" customFormat="1" x14ac:dyDescent="0.3">
      <c r="A53" s="186">
        <v>4</v>
      </c>
      <c r="B53" s="186" t="s">
        <v>459</v>
      </c>
      <c r="C53" s="186" t="s">
        <v>460</v>
      </c>
      <c r="D53" s="198" t="s">
        <v>473</v>
      </c>
      <c r="E53" s="191" t="s">
        <v>474</v>
      </c>
      <c r="F53" s="186" t="s">
        <v>378</v>
      </c>
      <c r="G53" s="213" t="s">
        <v>463</v>
      </c>
      <c r="H53" s="199" t="s">
        <v>475</v>
      </c>
      <c r="I53" s="200">
        <v>0.41666666666666669</v>
      </c>
      <c r="J53" s="201">
        <v>0.5</v>
      </c>
      <c r="K53" s="188" t="str">
        <f t="shared" si="0"/>
        <v>2시간0분</v>
      </c>
      <c r="L53" s="238">
        <v>44656</v>
      </c>
      <c r="M53" s="238">
        <v>44733</v>
      </c>
      <c r="N53" s="202">
        <v>12</v>
      </c>
      <c r="O53" s="202">
        <v>15</v>
      </c>
      <c r="P53" s="191">
        <v>15</v>
      </c>
      <c r="Q53" s="189" t="s">
        <v>465</v>
      </c>
      <c r="R53" s="190" t="s">
        <v>476</v>
      </c>
      <c r="S53" s="190"/>
      <c r="T53" s="186"/>
    </row>
    <row r="54" spans="1:20" s="18" customFormat="1" x14ac:dyDescent="0.3">
      <c r="A54" s="186">
        <v>5</v>
      </c>
      <c r="B54" s="186" t="s">
        <v>459</v>
      </c>
      <c r="C54" s="186" t="s">
        <v>460</v>
      </c>
      <c r="D54" s="198" t="s">
        <v>477</v>
      </c>
      <c r="E54" s="191" t="s">
        <v>471</v>
      </c>
      <c r="F54" s="186" t="s">
        <v>378</v>
      </c>
      <c r="G54" s="213" t="s">
        <v>463</v>
      </c>
      <c r="H54" s="199" t="s">
        <v>475</v>
      </c>
      <c r="I54" s="200">
        <v>0.79166666666666663</v>
      </c>
      <c r="J54" s="201">
        <v>0.875</v>
      </c>
      <c r="K54" s="188" t="str">
        <f t="shared" si="0"/>
        <v>2시간0분</v>
      </c>
      <c r="L54" s="238">
        <v>44653</v>
      </c>
      <c r="M54" s="238">
        <v>44741</v>
      </c>
      <c r="N54" s="202">
        <v>15</v>
      </c>
      <c r="O54" s="202">
        <v>10</v>
      </c>
      <c r="P54" s="191">
        <v>10</v>
      </c>
      <c r="Q54" s="189" t="s">
        <v>465</v>
      </c>
      <c r="R54" s="190" t="s">
        <v>478</v>
      </c>
      <c r="S54" s="190"/>
      <c r="T54" s="186"/>
    </row>
    <row r="55" spans="1:20" s="18" customFormat="1" x14ac:dyDescent="0.3">
      <c r="A55" s="186">
        <v>6</v>
      </c>
      <c r="B55" s="186" t="s">
        <v>459</v>
      </c>
      <c r="C55" s="186" t="s">
        <v>460</v>
      </c>
      <c r="D55" s="198" t="s">
        <v>479</v>
      </c>
      <c r="E55" s="191" t="s">
        <v>480</v>
      </c>
      <c r="F55" s="186" t="s">
        <v>378</v>
      </c>
      <c r="G55" s="213" t="s">
        <v>463</v>
      </c>
      <c r="H55" s="199" t="s">
        <v>372</v>
      </c>
      <c r="I55" s="200">
        <v>0.41666666666666669</v>
      </c>
      <c r="J55" s="201">
        <v>0.5</v>
      </c>
      <c r="K55" s="188" t="str">
        <f t="shared" si="0"/>
        <v>2시간0분</v>
      </c>
      <c r="L55" s="238">
        <v>44657</v>
      </c>
      <c r="M55" s="238">
        <v>44727</v>
      </c>
      <c r="N55" s="202">
        <v>10</v>
      </c>
      <c r="O55" s="202">
        <v>10</v>
      </c>
      <c r="P55" s="191">
        <v>10</v>
      </c>
      <c r="Q55" s="189" t="s">
        <v>465</v>
      </c>
      <c r="R55" s="190" t="s">
        <v>481</v>
      </c>
      <c r="S55" s="190"/>
      <c r="T55" s="186"/>
    </row>
    <row r="56" spans="1:20" s="18" customFormat="1" x14ac:dyDescent="0.3">
      <c r="A56" s="186">
        <v>7</v>
      </c>
      <c r="B56" s="186" t="s">
        <v>459</v>
      </c>
      <c r="C56" s="186" t="s">
        <v>460</v>
      </c>
      <c r="D56" s="198" t="s">
        <v>482</v>
      </c>
      <c r="E56" s="191" t="s">
        <v>483</v>
      </c>
      <c r="F56" s="186" t="s">
        <v>378</v>
      </c>
      <c r="G56" s="213" t="s">
        <v>484</v>
      </c>
      <c r="H56" s="199" t="s">
        <v>372</v>
      </c>
      <c r="I56" s="200">
        <v>0.79166666666666663</v>
      </c>
      <c r="J56" s="201">
        <v>0.875</v>
      </c>
      <c r="K56" s="188" t="str">
        <f t="shared" si="0"/>
        <v>2시간0분</v>
      </c>
      <c r="L56" s="238">
        <v>44672</v>
      </c>
      <c r="M56" s="238">
        <v>44715</v>
      </c>
      <c r="N56" s="202">
        <v>10</v>
      </c>
      <c r="O56" s="202">
        <v>10</v>
      </c>
      <c r="P56" s="191">
        <v>10</v>
      </c>
      <c r="Q56" s="189" t="s">
        <v>465</v>
      </c>
      <c r="R56" s="190" t="s">
        <v>485</v>
      </c>
      <c r="S56" s="190">
        <v>50000</v>
      </c>
      <c r="T56" s="186"/>
    </row>
    <row r="57" spans="1:20" s="18" customFormat="1" x14ac:dyDescent="0.3">
      <c r="A57" s="186">
        <v>8</v>
      </c>
      <c r="B57" s="186" t="s">
        <v>459</v>
      </c>
      <c r="C57" s="186" t="s">
        <v>460</v>
      </c>
      <c r="D57" s="198" t="s">
        <v>486</v>
      </c>
      <c r="E57" s="191" t="s">
        <v>487</v>
      </c>
      <c r="F57" s="186" t="s">
        <v>378</v>
      </c>
      <c r="G57" s="213" t="s">
        <v>463</v>
      </c>
      <c r="H57" s="199" t="s">
        <v>488</v>
      </c>
      <c r="I57" s="200">
        <v>0.79166666666666663</v>
      </c>
      <c r="J57" s="201">
        <v>0.875</v>
      </c>
      <c r="K57" s="188" t="str">
        <f t="shared" si="0"/>
        <v>2시간0분</v>
      </c>
      <c r="L57" s="238">
        <v>44660</v>
      </c>
      <c r="M57" s="238">
        <v>44695</v>
      </c>
      <c r="N57" s="202">
        <v>10</v>
      </c>
      <c r="O57" s="202">
        <v>10</v>
      </c>
      <c r="P57" s="191">
        <v>10</v>
      </c>
      <c r="Q57" s="189" t="s">
        <v>465</v>
      </c>
      <c r="R57" s="190" t="s">
        <v>489</v>
      </c>
      <c r="S57" s="190"/>
      <c r="T57" s="186"/>
    </row>
    <row r="58" spans="1:20" s="18" customFormat="1" x14ac:dyDescent="0.3">
      <c r="A58" s="186">
        <v>9</v>
      </c>
      <c r="B58" s="186" t="s">
        <v>459</v>
      </c>
      <c r="C58" s="186" t="s">
        <v>460</v>
      </c>
      <c r="D58" s="198" t="s">
        <v>490</v>
      </c>
      <c r="E58" s="191" t="s">
        <v>491</v>
      </c>
      <c r="F58" s="186" t="s">
        <v>378</v>
      </c>
      <c r="G58" s="213" t="s">
        <v>463</v>
      </c>
      <c r="H58" s="199" t="s">
        <v>492</v>
      </c>
      <c r="I58" s="200">
        <v>0.41666666666666669</v>
      </c>
      <c r="J58" s="201">
        <v>0.5</v>
      </c>
      <c r="K58" s="188" t="str">
        <f t="shared" si="0"/>
        <v>2시간0분</v>
      </c>
      <c r="L58" s="238">
        <v>44660</v>
      </c>
      <c r="M58" s="238">
        <v>44744</v>
      </c>
      <c r="N58" s="202">
        <v>6</v>
      </c>
      <c r="O58" s="202">
        <v>10</v>
      </c>
      <c r="P58" s="191">
        <v>10</v>
      </c>
      <c r="Q58" s="189" t="s">
        <v>465</v>
      </c>
      <c r="R58" s="190" t="s">
        <v>493</v>
      </c>
      <c r="S58" s="190">
        <v>50000</v>
      </c>
      <c r="T58" s="186"/>
    </row>
    <row r="59" spans="1:20" s="18" customFormat="1" x14ac:dyDescent="0.3">
      <c r="A59" s="186">
        <v>10</v>
      </c>
      <c r="B59" s="186" t="s">
        <v>459</v>
      </c>
      <c r="C59" s="186" t="s">
        <v>460</v>
      </c>
      <c r="D59" s="198" t="s">
        <v>494</v>
      </c>
      <c r="E59" s="191" t="s">
        <v>491</v>
      </c>
      <c r="F59" s="186" t="s">
        <v>378</v>
      </c>
      <c r="G59" s="213" t="s">
        <v>463</v>
      </c>
      <c r="H59" s="199" t="s">
        <v>492</v>
      </c>
      <c r="I59" s="200">
        <v>0.58333333333333337</v>
      </c>
      <c r="J59" s="201">
        <v>0.66666666666666663</v>
      </c>
      <c r="K59" s="188" t="str">
        <f t="shared" si="0"/>
        <v>2시간0분</v>
      </c>
      <c r="L59" s="238">
        <v>44655</v>
      </c>
      <c r="M59" s="238">
        <v>44739</v>
      </c>
      <c r="N59" s="202">
        <v>12</v>
      </c>
      <c r="O59" s="202">
        <v>10</v>
      </c>
      <c r="P59" s="191">
        <v>10</v>
      </c>
      <c r="Q59" s="189" t="s">
        <v>465</v>
      </c>
      <c r="R59" s="190" t="s">
        <v>495</v>
      </c>
      <c r="S59" s="190"/>
      <c r="T59" s="186"/>
    </row>
    <row r="60" spans="1:20" s="18" customFormat="1" x14ac:dyDescent="0.3">
      <c r="A60" s="186">
        <v>11</v>
      </c>
      <c r="B60" s="186" t="s">
        <v>496</v>
      </c>
      <c r="C60" s="186" t="s">
        <v>460</v>
      </c>
      <c r="D60" s="198" t="s">
        <v>497</v>
      </c>
      <c r="E60" s="191" t="s">
        <v>498</v>
      </c>
      <c r="F60" s="186" t="s">
        <v>378</v>
      </c>
      <c r="G60" s="213" t="s">
        <v>499</v>
      </c>
      <c r="H60" s="199" t="s">
        <v>464</v>
      </c>
      <c r="I60" s="200">
        <v>0.79166666666666663</v>
      </c>
      <c r="J60" s="201">
        <v>0.875</v>
      </c>
      <c r="K60" s="188" t="str">
        <f t="shared" si="0"/>
        <v>2시간0분</v>
      </c>
      <c r="L60" s="238">
        <v>44656</v>
      </c>
      <c r="M60" s="238">
        <v>44739</v>
      </c>
      <c r="N60" s="202">
        <v>12</v>
      </c>
      <c r="O60" s="202">
        <v>10</v>
      </c>
      <c r="P60" s="191">
        <v>10</v>
      </c>
      <c r="Q60" s="189" t="s">
        <v>465</v>
      </c>
      <c r="R60" s="190" t="s">
        <v>500</v>
      </c>
      <c r="S60" s="190"/>
      <c r="T60" s="186"/>
    </row>
    <row r="61" spans="1:20" s="18" customFormat="1" x14ac:dyDescent="0.3">
      <c r="A61" s="186">
        <v>12</v>
      </c>
      <c r="B61" s="186" t="s">
        <v>496</v>
      </c>
      <c r="C61" s="186" t="s">
        <v>460</v>
      </c>
      <c r="D61" s="198" t="s">
        <v>501</v>
      </c>
      <c r="E61" s="191" t="s">
        <v>502</v>
      </c>
      <c r="F61" s="186" t="s">
        <v>503</v>
      </c>
      <c r="G61" s="232" t="s">
        <v>504</v>
      </c>
      <c r="H61" s="202" t="s">
        <v>475</v>
      </c>
      <c r="I61" s="200">
        <v>0.60416666666666663</v>
      </c>
      <c r="J61" s="201">
        <v>0.67361111111111116</v>
      </c>
      <c r="K61" s="188" t="str">
        <f t="shared" si="0"/>
        <v>1시간40분</v>
      </c>
      <c r="L61" s="238">
        <v>44656</v>
      </c>
      <c r="M61" s="238">
        <v>44754</v>
      </c>
      <c r="N61" s="202">
        <v>15</v>
      </c>
      <c r="O61" s="202">
        <v>12</v>
      </c>
      <c r="P61" s="191">
        <v>10</v>
      </c>
      <c r="Q61" s="189" t="s">
        <v>465</v>
      </c>
      <c r="R61" s="190" t="s">
        <v>505</v>
      </c>
      <c r="S61" s="190"/>
      <c r="T61" s="186"/>
    </row>
    <row r="62" spans="1:20" s="18" customFormat="1" x14ac:dyDescent="0.3">
      <c r="A62" s="186">
        <v>13</v>
      </c>
      <c r="B62" s="186" t="s">
        <v>496</v>
      </c>
      <c r="C62" s="186" t="s">
        <v>460</v>
      </c>
      <c r="D62" s="198" t="s">
        <v>506</v>
      </c>
      <c r="E62" s="191" t="s">
        <v>507</v>
      </c>
      <c r="F62" s="186" t="s">
        <v>378</v>
      </c>
      <c r="G62" s="233" t="s">
        <v>508</v>
      </c>
      <c r="H62" s="202" t="s">
        <v>372</v>
      </c>
      <c r="I62" s="200">
        <v>0.41666666666666669</v>
      </c>
      <c r="J62" s="201">
        <v>0.5</v>
      </c>
      <c r="K62" s="188" t="str">
        <f t="shared" si="0"/>
        <v>2시간0분</v>
      </c>
      <c r="L62" s="238">
        <v>44657</v>
      </c>
      <c r="M62" s="238">
        <v>44741</v>
      </c>
      <c r="N62" s="202">
        <v>12</v>
      </c>
      <c r="O62" s="202">
        <v>10</v>
      </c>
      <c r="P62" s="191">
        <v>10</v>
      </c>
      <c r="Q62" s="189" t="s">
        <v>465</v>
      </c>
      <c r="R62" s="190" t="s">
        <v>509</v>
      </c>
      <c r="S62" s="190">
        <v>30000</v>
      </c>
      <c r="T62" s="186"/>
    </row>
    <row r="63" spans="1:20" s="18" customFormat="1" x14ac:dyDescent="0.3">
      <c r="A63" s="186">
        <v>14</v>
      </c>
      <c r="B63" s="186" t="s">
        <v>496</v>
      </c>
      <c r="C63" s="186" t="s">
        <v>460</v>
      </c>
      <c r="D63" s="198" t="s">
        <v>510</v>
      </c>
      <c r="E63" s="191" t="s">
        <v>511</v>
      </c>
      <c r="F63" s="186" t="s">
        <v>378</v>
      </c>
      <c r="G63" s="233" t="s">
        <v>512</v>
      </c>
      <c r="H63" s="202" t="s">
        <v>372</v>
      </c>
      <c r="I63" s="200">
        <v>0.54166666666666663</v>
      </c>
      <c r="J63" s="201">
        <v>0.625</v>
      </c>
      <c r="K63" s="188" t="str">
        <f t="shared" si="0"/>
        <v>2시간0분</v>
      </c>
      <c r="L63" s="238">
        <v>44657</v>
      </c>
      <c r="M63" s="238">
        <v>44741</v>
      </c>
      <c r="N63" s="202">
        <v>12</v>
      </c>
      <c r="O63" s="202">
        <v>10</v>
      </c>
      <c r="P63" s="191">
        <v>10</v>
      </c>
      <c r="Q63" s="189" t="s">
        <v>465</v>
      </c>
      <c r="R63" s="190" t="s">
        <v>513</v>
      </c>
      <c r="S63" s="190"/>
      <c r="T63" s="186"/>
    </row>
    <row r="64" spans="1:20" s="18" customFormat="1" x14ac:dyDescent="0.3">
      <c r="A64" s="186">
        <v>15</v>
      </c>
      <c r="B64" s="186" t="s">
        <v>496</v>
      </c>
      <c r="C64" s="186" t="s">
        <v>460</v>
      </c>
      <c r="D64" s="198" t="s">
        <v>514</v>
      </c>
      <c r="E64" s="191" t="s">
        <v>491</v>
      </c>
      <c r="F64" s="186" t="s">
        <v>378</v>
      </c>
      <c r="G64" s="233" t="s">
        <v>515</v>
      </c>
      <c r="H64" s="202" t="s">
        <v>372</v>
      </c>
      <c r="I64" s="200">
        <v>0.79166666666666663</v>
      </c>
      <c r="J64" s="201">
        <v>0.875</v>
      </c>
      <c r="K64" s="188" t="str">
        <f t="shared" si="0"/>
        <v>2시간0분</v>
      </c>
      <c r="L64" s="238">
        <v>44657</v>
      </c>
      <c r="M64" s="238">
        <v>44741</v>
      </c>
      <c r="N64" s="202">
        <v>12</v>
      </c>
      <c r="O64" s="202">
        <v>10</v>
      </c>
      <c r="P64" s="191">
        <v>10</v>
      </c>
      <c r="Q64" s="189" t="s">
        <v>465</v>
      </c>
      <c r="R64" s="190" t="s">
        <v>516</v>
      </c>
      <c r="S64" s="190">
        <v>50000</v>
      </c>
      <c r="T64" s="186"/>
    </row>
    <row r="65" spans="1:20" s="18" customFormat="1" x14ac:dyDescent="0.3">
      <c r="A65" s="186">
        <v>16</v>
      </c>
      <c r="B65" s="186" t="s">
        <v>496</v>
      </c>
      <c r="C65" s="186" t="s">
        <v>460</v>
      </c>
      <c r="D65" s="198" t="s">
        <v>517</v>
      </c>
      <c r="E65" s="191" t="s">
        <v>518</v>
      </c>
      <c r="F65" s="186" t="s">
        <v>378</v>
      </c>
      <c r="G65" s="233" t="s">
        <v>519</v>
      </c>
      <c r="H65" s="202" t="s">
        <v>372</v>
      </c>
      <c r="I65" s="200">
        <v>0.64583333333333337</v>
      </c>
      <c r="J65" s="201">
        <v>0.72916666666666663</v>
      </c>
      <c r="K65" s="188" t="str">
        <f t="shared" si="0"/>
        <v>2시간0분</v>
      </c>
      <c r="L65" s="238">
        <v>44657</v>
      </c>
      <c r="M65" s="238">
        <v>44727</v>
      </c>
      <c r="N65" s="202">
        <v>10</v>
      </c>
      <c r="O65" s="202">
        <v>10</v>
      </c>
      <c r="P65" s="191">
        <v>10</v>
      </c>
      <c r="Q65" s="189" t="s">
        <v>465</v>
      </c>
      <c r="R65" s="190" t="s">
        <v>520</v>
      </c>
      <c r="S65" s="190"/>
      <c r="T65" s="186"/>
    </row>
    <row r="66" spans="1:20" s="18" customFormat="1" x14ac:dyDescent="0.3">
      <c r="A66" s="186">
        <v>17</v>
      </c>
      <c r="B66" s="186" t="s">
        <v>496</v>
      </c>
      <c r="C66" s="186" t="s">
        <v>460</v>
      </c>
      <c r="D66" s="198" t="s">
        <v>521</v>
      </c>
      <c r="E66" s="191" t="s">
        <v>522</v>
      </c>
      <c r="F66" s="186" t="s">
        <v>378</v>
      </c>
      <c r="G66" s="233" t="s">
        <v>523</v>
      </c>
      <c r="H66" s="202" t="s">
        <v>488</v>
      </c>
      <c r="I66" s="200">
        <v>0.58333333333333337</v>
      </c>
      <c r="J66" s="201">
        <v>0.66666666666666663</v>
      </c>
      <c r="K66" s="188" t="str">
        <f t="shared" si="0"/>
        <v>2시간0분</v>
      </c>
      <c r="L66" s="238">
        <v>44658</v>
      </c>
      <c r="M66" s="238">
        <v>44715</v>
      </c>
      <c r="N66" s="202">
        <v>12</v>
      </c>
      <c r="O66" s="202">
        <v>10</v>
      </c>
      <c r="P66" s="191">
        <v>10</v>
      </c>
      <c r="Q66" s="189" t="s">
        <v>465</v>
      </c>
      <c r="R66" s="190" t="s">
        <v>524</v>
      </c>
      <c r="S66" s="190"/>
      <c r="T66" s="186"/>
    </row>
    <row r="67" spans="1:20" s="18" customFormat="1" x14ac:dyDescent="0.3">
      <c r="A67" s="186">
        <v>18</v>
      </c>
      <c r="B67" s="186" t="s">
        <v>525</v>
      </c>
      <c r="C67" s="186" t="s">
        <v>460</v>
      </c>
      <c r="D67" s="198" t="s">
        <v>526</v>
      </c>
      <c r="E67" s="191" t="s">
        <v>527</v>
      </c>
      <c r="F67" s="186" t="s">
        <v>528</v>
      </c>
      <c r="G67" s="233" t="s">
        <v>529</v>
      </c>
      <c r="H67" s="202" t="s">
        <v>475</v>
      </c>
      <c r="I67" s="200">
        <v>0.60416666666666663</v>
      </c>
      <c r="J67" s="201">
        <v>0.68055555555555547</v>
      </c>
      <c r="K67" s="188" t="str">
        <f t="shared" si="0"/>
        <v>1시간50분</v>
      </c>
      <c r="L67" s="238">
        <v>44635</v>
      </c>
      <c r="M67" s="238">
        <v>44733</v>
      </c>
      <c r="N67" s="202">
        <v>15</v>
      </c>
      <c r="O67" s="202">
        <v>12</v>
      </c>
      <c r="P67" s="191">
        <v>12</v>
      </c>
      <c r="Q67" s="189" t="s">
        <v>465</v>
      </c>
      <c r="R67" s="190" t="s">
        <v>530</v>
      </c>
      <c r="S67" s="190"/>
      <c r="T67" s="186"/>
    </row>
    <row r="68" spans="1:20" s="18" customFormat="1" x14ac:dyDescent="0.3">
      <c r="A68" s="186">
        <v>19</v>
      </c>
      <c r="B68" s="186" t="s">
        <v>525</v>
      </c>
      <c r="C68" s="186" t="s">
        <v>460</v>
      </c>
      <c r="D68" s="198" t="s">
        <v>531</v>
      </c>
      <c r="E68" s="191" t="s">
        <v>532</v>
      </c>
      <c r="F68" s="186" t="s">
        <v>378</v>
      </c>
      <c r="G68" s="233" t="s">
        <v>533</v>
      </c>
      <c r="H68" s="202" t="s">
        <v>475</v>
      </c>
      <c r="I68" s="200">
        <v>0.58333333333333337</v>
      </c>
      <c r="J68" s="201">
        <v>0.66666666666666663</v>
      </c>
      <c r="K68" s="188" t="str">
        <f t="shared" si="0"/>
        <v>2시간0분</v>
      </c>
      <c r="L68" s="238">
        <v>44684</v>
      </c>
      <c r="M68" s="238">
        <v>44747</v>
      </c>
      <c r="N68" s="202">
        <v>10</v>
      </c>
      <c r="O68" s="202">
        <v>10</v>
      </c>
      <c r="P68" s="191">
        <v>7</v>
      </c>
      <c r="Q68" s="189" t="s">
        <v>465</v>
      </c>
      <c r="R68" s="190" t="s">
        <v>534</v>
      </c>
      <c r="S68" s="190"/>
      <c r="T68" s="186"/>
    </row>
    <row r="69" spans="1:20" s="18" customFormat="1" x14ac:dyDescent="0.3">
      <c r="A69" s="186">
        <v>20</v>
      </c>
      <c r="B69" s="186" t="s">
        <v>525</v>
      </c>
      <c r="C69" s="186" t="s">
        <v>460</v>
      </c>
      <c r="D69" s="198" t="s">
        <v>535</v>
      </c>
      <c r="E69" s="191" t="s">
        <v>462</v>
      </c>
      <c r="F69" s="186" t="s">
        <v>378</v>
      </c>
      <c r="G69" s="233" t="s">
        <v>536</v>
      </c>
      <c r="H69" s="202" t="s">
        <v>488</v>
      </c>
      <c r="I69" s="200">
        <v>0.58333333333333337</v>
      </c>
      <c r="J69" s="201">
        <v>0.66666666666666663</v>
      </c>
      <c r="K69" s="188" t="str">
        <f t="shared" si="0"/>
        <v>2시간0분</v>
      </c>
      <c r="L69" s="238">
        <v>44658</v>
      </c>
      <c r="M69" s="238">
        <v>44715</v>
      </c>
      <c r="N69" s="202">
        <v>12</v>
      </c>
      <c r="O69" s="202">
        <v>10</v>
      </c>
      <c r="P69" s="191">
        <v>12</v>
      </c>
      <c r="Q69" s="189" t="s">
        <v>465</v>
      </c>
      <c r="R69" s="190" t="s">
        <v>537</v>
      </c>
      <c r="S69" s="190"/>
      <c r="T69" s="186"/>
    </row>
    <row r="70" spans="1:20" s="18" customFormat="1" x14ac:dyDescent="0.3">
      <c r="A70" s="186">
        <v>21</v>
      </c>
      <c r="B70" s="186" t="s">
        <v>525</v>
      </c>
      <c r="C70" s="186" t="s">
        <v>460</v>
      </c>
      <c r="D70" s="198" t="s">
        <v>538</v>
      </c>
      <c r="E70" s="191" t="s">
        <v>539</v>
      </c>
      <c r="F70" s="186" t="s">
        <v>378</v>
      </c>
      <c r="G70" s="233" t="s">
        <v>533</v>
      </c>
      <c r="H70" s="202" t="s">
        <v>444</v>
      </c>
      <c r="I70" s="200">
        <v>0.58333333333333337</v>
      </c>
      <c r="J70" s="201">
        <v>0.66666666666666663</v>
      </c>
      <c r="K70" s="188" t="str">
        <f t="shared" si="0"/>
        <v>2시간0분</v>
      </c>
      <c r="L70" s="238">
        <v>44666</v>
      </c>
      <c r="M70" s="238">
        <v>44750</v>
      </c>
      <c r="N70" s="202">
        <v>12</v>
      </c>
      <c r="O70" s="202">
        <v>10</v>
      </c>
      <c r="P70" s="191">
        <v>7</v>
      </c>
      <c r="Q70" s="189" t="s">
        <v>465</v>
      </c>
      <c r="R70" s="190" t="s">
        <v>540</v>
      </c>
      <c r="S70" s="190">
        <v>30000</v>
      </c>
      <c r="T70" s="186"/>
    </row>
    <row r="71" spans="1:20" s="18" customFormat="1" x14ac:dyDescent="0.3">
      <c r="A71" s="186">
        <v>22</v>
      </c>
      <c r="B71" s="186" t="s">
        <v>541</v>
      </c>
      <c r="C71" s="186" t="s">
        <v>460</v>
      </c>
      <c r="D71" s="198" t="s">
        <v>542</v>
      </c>
      <c r="E71" s="191" t="s">
        <v>543</v>
      </c>
      <c r="F71" s="186" t="s">
        <v>378</v>
      </c>
      <c r="G71" s="233" t="s">
        <v>544</v>
      </c>
      <c r="H71" s="202" t="s">
        <v>464</v>
      </c>
      <c r="I71" s="200">
        <v>0.41666666666666669</v>
      </c>
      <c r="J71" s="201">
        <v>0.5</v>
      </c>
      <c r="K71" s="188" t="str">
        <f t="shared" si="0"/>
        <v>2시간0분</v>
      </c>
      <c r="L71" s="238">
        <v>44655</v>
      </c>
      <c r="M71" s="238">
        <v>44739</v>
      </c>
      <c r="N71" s="202">
        <v>12</v>
      </c>
      <c r="O71" s="202">
        <v>10</v>
      </c>
      <c r="P71" s="191">
        <v>7</v>
      </c>
      <c r="Q71" s="189" t="s">
        <v>465</v>
      </c>
      <c r="R71" s="190" t="s">
        <v>545</v>
      </c>
      <c r="S71" s="190"/>
      <c r="T71" s="186"/>
    </row>
    <row r="72" spans="1:20" s="18" customFormat="1" x14ac:dyDescent="0.3">
      <c r="A72" s="186">
        <v>23</v>
      </c>
      <c r="B72" s="186" t="s">
        <v>541</v>
      </c>
      <c r="C72" s="186" t="s">
        <v>460</v>
      </c>
      <c r="D72" s="198" t="s">
        <v>546</v>
      </c>
      <c r="E72" s="191" t="s">
        <v>547</v>
      </c>
      <c r="F72" s="186" t="s">
        <v>378</v>
      </c>
      <c r="G72" s="233" t="s">
        <v>544</v>
      </c>
      <c r="H72" s="202" t="s">
        <v>464</v>
      </c>
      <c r="I72" s="200">
        <v>0.79166666666666663</v>
      </c>
      <c r="J72" s="201">
        <v>0.875</v>
      </c>
      <c r="K72" s="188" t="str">
        <f t="shared" si="0"/>
        <v>2시간0분</v>
      </c>
      <c r="L72" s="238">
        <v>44655</v>
      </c>
      <c r="M72" s="238">
        <v>44739</v>
      </c>
      <c r="N72" s="202">
        <v>12</v>
      </c>
      <c r="O72" s="202">
        <v>10</v>
      </c>
      <c r="P72" s="191">
        <v>10</v>
      </c>
      <c r="Q72" s="189" t="s">
        <v>465</v>
      </c>
      <c r="R72" s="190" t="s">
        <v>548</v>
      </c>
      <c r="S72" s="190"/>
      <c r="T72" s="186"/>
    </row>
    <row r="73" spans="1:20" s="18" customFormat="1" x14ac:dyDescent="0.3">
      <c r="A73" s="186">
        <v>24</v>
      </c>
      <c r="B73" s="186" t="s">
        <v>541</v>
      </c>
      <c r="C73" s="186" t="s">
        <v>460</v>
      </c>
      <c r="D73" s="198" t="s">
        <v>549</v>
      </c>
      <c r="E73" s="191" t="s">
        <v>550</v>
      </c>
      <c r="F73" s="186" t="s">
        <v>378</v>
      </c>
      <c r="G73" s="233" t="s">
        <v>551</v>
      </c>
      <c r="H73" s="202" t="s">
        <v>488</v>
      </c>
      <c r="I73" s="200">
        <v>0.54166666666666663</v>
      </c>
      <c r="J73" s="201">
        <v>0.625</v>
      </c>
      <c r="K73" s="188" t="str">
        <f t="shared" si="0"/>
        <v>2시간0분</v>
      </c>
      <c r="L73" s="238">
        <v>44658</v>
      </c>
      <c r="M73" s="238">
        <v>44693</v>
      </c>
      <c r="N73" s="202">
        <v>5</v>
      </c>
      <c r="O73" s="202">
        <v>10</v>
      </c>
      <c r="P73" s="191">
        <v>6</v>
      </c>
      <c r="Q73" s="189" t="s">
        <v>465</v>
      </c>
      <c r="R73" s="190" t="s">
        <v>552</v>
      </c>
      <c r="S73" s="190">
        <v>30000</v>
      </c>
      <c r="T73" s="186"/>
    </row>
    <row r="74" spans="1:20" s="18" customFormat="1" x14ac:dyDescent="0.3">
      <c r="A74" s="186">
        <v>25</v>
      </c>
      <c r="B74" s="186" t="s">
        <v>541</v>
      </c>
      <c r="C74" s="186" t="s">
        <v>460</v>
      </c>
      <c r="D74" s="203" t="s">
        <v>553</v>
      </c>
      <c r="E74" s="192" t="s">
        <v>554</v>
      </c>
      <c r="F74" s="186" t="s">
        <v>378</v>
      </c>
      <c r="G74" s="234" t="s">
        <v>544</v>
      </c>
      <c r="H74" s="204" t="s">
        <v>488</v>
      </c>
      <c r="I74" s="205">
        <v>0.79166666666666663</v>
      </c>
      <c r="J74" s="206">
        <v>0.875</v>
      </c>
      <c r="K74" s="188" t="str">
        <f t="shared" si="0"/>
        <v>2시간0분</v>
      </c>
      <c r="L74" s="238">
        <v>44658</v>
      </c>
      <c r="M74" s="238">
        <v>44715</v>
      </c>
      <c r="N74" s="204">
        <v>12</v>
      </c>
      <c r="O74" s="204">
        <v>10</v>
      </c>
      <c r="P74" s="192">
        <v>10</v>
      </c>
      <c r="Q74" s="189" t="s">
        <v>465</v>
      </c>
      <c r="R74" s="190" t="s">
        <v>555</v>
      </c>
      <c r="S74" s="190"/>
      <c r="T74" s="186"/>
    </row>
    <row r="75" spans="1:20" s="18" customFormat="1" x14ac:dyDescent="0.3">
      <c r="A75" s="51">
        <v>1</v>
      </c>
      <c r="B75" s="51" t="s">
        <v>34</v>
      </c>
      <c r="C75" s="55" t="s">
        <v>45</v>
      </c>
      <c r="D75" s="100" t="s">
        <v>96</v>
      </c>
      <c r="E75" s="101" t="s">
        <v>97</v>
      </c>
      <c r="F75" s="54" t="s">
        <v>41</v>
      </c>
      <c r="G75" s="214" t="s">
        <v>98</v>
      </c>
      <c r="H75" s="51" t="s">
        <v>99</v>
      </c>
      <c r="I75" s="54" t="s">
        <v>100</v>
      </c>
      <c r="J75" s="54" t="s">
        <v>101</v>
      </c>
      <c r="K75" s="52" t="str">
        <f t="shared" si="0"/>
        <v>1시간0분</v>
      </c>
      <c r="L75" s="240">
        <v>44606</v>
      </c>
      <c r="M75" s="240">
        <v>44650</v>
      </c>
      <c r="N75" s="53">
        <v>11</v>
      </c>
      <c r="O75" s="53">
        <v>10</v>
      </c>
      <c r="P75" s="53">
        <v>10</v>
      </c>
      <c r="Q75" s="53" t="s">
        <v>37</v>
      </c>
      <c r="R75" s="53" t="s">
        <v>38</v>
      </c>
      <c r="S75" s="53">
        <v>0</v>
      </c>
      <c r="T75" s="54" t="s">
        <v>20</v>
      </c>
    </row>
    <row r="76" spans="1:20" s="18" customFormat="1" ht="16.5" customHeight="1" x14ac:dyDescent="0.3">
      <c r="A76" s="51">
        <v>2</v>
      </c>
      <c r="B76" s="51" t="s">
        <v>34</v>
      </c>
      <c r="C76" s="55" t="s">
        <v>45</v>
      </c>
      <c r="D76" s="103" t="s">
        <v>102</v>
      </c>
      <c r="E76" s="51" t="s">
        <v>69</v>
      </c>
      <c r="F76" s="51" t="s">
        <v>25</v>
      </c>
      <c r="G76" s="215" t="s">
        <v>44</v>
      </c>
      <c r="H76" s="51" t="s">
        <v>13</v>
      </c>
      <c r="I76" s="54" t="s">
        <v>103</v>
      </c>
      <c r="J76" s="54" t="s">
        <v>104</v>
      </c>
      <c r="K76" s="52" t="str">
        <f t="shared" si="0"/>
        <v>2시간30분</v>
      </c>
      <c r="L76" s="240">
        <v>44595</v>
      </c>
      <c r="M76" s="240">
        <v>44677</v>
      </c>
      <c r="N76" s="53">
        <v>2</v>
      </c>
      <c r="O76" s="53">
        <v>10</v>
      </c>
      <c r="P76" s="53">
        <v>6</v>
      </c>
      <c r="Q76" s="53" t="s">
        <v>37</v>
      </c>
      <c r="R76" s="53" t="s">
        <v>38</v>
      </c>
      <c r="S76" s="53">
        <v>0</v>
      </c>
      <c r="T76" s="54"/>
    </row>
    <row r="77" spans="1:20" s="18" customFormat="1" x14ac:dyDescent="0.3">
      <c r="A77" s="51">
        <v>3</v>
      </c>
      <c r="B77" s="51" t="s">
        <v>34</v>
      </c>
      <c r="C77" s="55" t="s">
        <v>45</v>
      </c>
      <c r="D77" s="104" t="s">
        <v>105</v>
      </c>
      <c r="E77" s="105" t="s">
        <v>106</v>
      </c>
      <c r="F77" s="51" t="s">
        <v>35</v>
      </c>
      <c r="G77" s="215" t="s">
        <v>36</v>
      </c>
      <c r="H77" s="51" t="s">
        <v>13</v>
      </c>
      <c r="I77" s="54" t="s">
        <v>107</v>
      </c>
      <c r="J77" s="54" t="s">
        <v>108</v>
      </c>
      <c r="K77" s="52" t="str">
        <f t="shared" si="0"/>
        <v>2시간0분</v>
      </c>
      <c r="L77" s="240">
        <v>44600</v>
      </c>
      <c r="M77" s="240">
        <v>44712</v>
      </c>
      <c r="N77" s="53">
        <v>16</v>
      </c>
      <c r="O77" s="53">
        <v>10</v>
      </c>
      <c r="P77" s="53">
        <v>10</v>
      </c>
      <c r="Q77" s="53" t="s">
        <v>37</v>
      </c>
      <c r="R77" s="53" t="s">
        <v>38</v>
      </c>
      <c r="S77" s="53">
        <v>0</v>
      </c>
      <c r="T77" s="54"/>
    </row>
    <row r="78" spans="1:20" s="18" customFormat="1" x14ac:dyDescent="0.3">
      <c r="A78" s="51">
        <v>4</v>
      </c>
      <c r="B78" s="51" t="s">
        <v>34</v>
      </c>
      <c r="C78" s="55" t="s">
        <v>45</v>
      </c>
      <c r="D78" s="104" t="s">
        <v>109</v>
      </c>
      <c r="E78" s="106" t="s">
        <v>110</v>
      </c>
      <c r="F78" s="51" t="s">
        <v>35</v>
      </c>
      <c r="G78" s="215" t="s">
        <v>36</v>
      </c>
      <c r="H78" s="51" t="s">
        <v>32</v>
      </c>
      <c r="I78" s="54" t="s">
        <v>101</v>
      </c>
      <c r="J78" s="54" t="s">
        <v>107</v>
      </c>
      <c r="K78" s="52" t="str">
        <f t="shared" si="0"/>
        <v>2시간0분</v>
      </c>
      <c r="L78" s="240">
        <v>44603</v>
      </c>
      <c r="M78" s="240">
        <v>44706</v>
      </c>
      <c r="N78" s="53">
        <v>2</v>
      </c>
      <c r="O78" s="53">
        <v>10</v>
      </c>
      <c r="P78" s="53">
        <v>10</v>
      </c>
      <c r="Q78" s="53" t="s">
        <v>37</v>
      </c>
      <c r="R78" s="53" t="s">
        <v>38</v>
      </c>
      <c r="S78" s="53">
        <v>0</v>
      </c>
      <c r="T78" s="54"/>
    </row>
    <row r="79" spans="1:20" s="18" customFormat="1" x14ac:dyDescent="0.3">
      <c r="A79" s="51">
        <v>5</v>
      </c>
      <c r="B79" s="51" t="s">
        <v>34</v>
      </c>
      <c r="C79" s="55" t="s">
        <v>45</v>
      </c>
      <c r="D79" s="104" t="s">
        <v>111</v>
      </c>
      <c r="E79" s="105" t="s">
        <v>112</v>
      </c>
      <c r="F79" s="51" t="s">
        <v>35</v>
      </c>
      <c r="G79" s="216" t="s">
        <v>67</v>
      </c>
      <c r="H79" s="51" t="s">
        <v>6</v>
      </c>
      <c r="I79" s="54" t="s">
        <v>113</v>
      </c>
      <c r="J79" s="54" t="s">
        <v>56</v>
      </c>
      <c r="K79" s="52" t="str">
        <f t="shared" si="0"/>
        <v>1시간40분</v>
      </c>
      <c r="L79" s="240">
        <v>44623</v>
      </c>
      <c r="M79" s="240">
        <v>44772</v>
      </c>
      <c r="N79" s="53">
        <v>22</v>
      </c>
      <c r="O79" s="53">
        <v>14</v>
      </c>
      <c r="P79" s="53">
        <v>14</v>
      </c>
      <c r="Q79" s="53" t="s">
        <v>37</v>
      </c>
      <c r="R79" s="53" t="s">
        <v>38</v>
      </c>
      <c r="S79" s="53">
        <v>0</v>
      </c>
      <c r="T79" s="54"/>
    </row>
    <row r="80" spans="1:20" s="18" customFormat="1" x14ac:dyDescent="0.3">
      <c r="A80" s="51">
        <v>6</v>
      </c>
      <c r="B80" s="51" t="s">
        <v>34</v>
      </c>
      <c r="C80" s="55" t="s">
        <v>45</v>
      </c>
      <c r="D80" s="107" t="s">
        <v>65</v>
      </c>
      <c r="E80" s="102" t="s">
        <v>39</v>
      </c>
      <c r="F80" s="51" t="s">
        <v>25</v>
      </c>
      <c r="G80" s="217" t="s">
        <v>66</v>
      </c>
      <c r="H80" s="51" t="s">
        <v>5</v>
      </c>
      <c r="I80" s="54" t="s">
        <v>101</v>
      </c>
      <c r="J80" s="54" t="s">
        <v>107</v>
      </c>
      <c r="K80" s="52" t="str">
        <f t="shared" si="0"/>
        <v>2시간0분</v>
      </c>
      <c r="L80" s="240">
        <v>44625</v>
      </c>
      <c r="M80" s="240">
        <v>44688</v>
      </c>
      <c r="N80" s="53">
        <v>10</v>
      </c>
      <c r="O80" s="53">
        <v>8</v>
      </c>
      <c r="P80" s="53">
        <v>8</v>
      </c>
      <c r="Q80" s="53" t="s">
        <v>37</v>
      </c>
      <c r="R80" s="53" t="s">
        <v>38</v>
      </c>
      <c r="S80" s="53">
        <v>40000</v>
      </c>
      <c r="T80" s="54"/>
    </row>
    <row r="81" spans="1:20" s="18" customFormat="1" x14ac:dyDescent="0.3">
      <c r="A81" s="51">
        <v>7</v>
      </c>
      <c r="B81" s="51" t="s">
        <v>34</v>
      </c>
      <c r="C81" s="55" t="s">
        <v>45</v>
      </c>
      <c r="D81" s="103" t="s">
        <v>114</v>
      </c>
      <c r="E81" s="51" t="s">
        <v>55</v>
      </c>
      <c r="F81" s="51" t="s">
        <v>25</v>
      </c>
      <c r="G81" s="218" t="s">
        <v>40</v>
      </c>
      <c r="H81" s="51" t="s">
        <v>6</v>
      </c>
      <c r="I81" s="54" t="s">
        <v>101</v>
      </c>
      <c r="J81" s="54" t="s">
        <v>107</v>
      </c>
      <c r="K81" s="52" t="str">
        <f t="shared" si="0"/>
        <v>2시간0분</v>
      </c>
      <c r="L81" s="240">
        <v>44637</v>
      </c>
      <c r="M81" s="240">
        <v>44672</v>
      </c>
      <c r="N81" s="53">
        <v>6</v>
      </c>
      <c r="O81" s="53">
        <v>12</v>
      </c>
      <c r="P81" s="53">
        <v>7</v>
      </c>
      <c r="Q81" s="53" t="s">
        <v>37</v>
      </c>
      <c r="R81" s="53" t="s">
        <v>38</v>
      </c>
      <c r="S81" s="53">
        <v>35000</v>
      </c>
      <c r="T81" s="54"/>
    </row>
    <row r="82" spans="1:20" s="18" customFormat="1" x14ac:dyDescent="0.3">
      <c r="A82" s="51">
        <v>8</v>
      </c>
      <c r="B82" s="51" t="s">
        <v>34</v>
      </c>
      <c r="C82" s="55" t="s">
        <v>45</v>
      </c>
      <c r="D82" s="108" t="s">
        <v>115</v>
      </c>
      <c r="E82" s="51" t="s">
        <v>116</v>
      </c>
      <c r="F82" s="51" t="s">
        <v>25</v>
      </c>
      <c r="G82" s="218" t="s">
        <v>117</v>
      </c>
      <c r="H82" s="51" t="s">
        <v>14</v>
      </c>
      <c r="I82" s="54" t="s">
        <v>103</v>
      </c>
      <c r="J82" s="54" t="s">
        <v>74</v>
      </c>
      <c r="K82" s="52" t="str">
        <f t="shared" si="0"/>
        <v>2시간0분</v>
      </c>
      <c r="L82" s="240">
        <v>44643</v>
      </c>
      <c r="M82" s="240">
        <v>44741</v>
      </c>
      <c r="N82" s="53">
        <v>14</v>
      </c>
      <c r="O82" s="53">
        <v>10</v>
      </c>
      <c r="P82" s="53">
        <v>8</v>
      </c>
      <c r="Q82" s="53" t="s">
        <v>37</v>
      </c>
      <c r="R82" s="53" t="s">
        <v>38</v>
      </c>
      <c r="S82" s="53">
        <v>30000</v>
      </c>
      <c r="T82" s="54"/>
    </row>
    <row r="83" spans="1:20" s="18" customFormat="1" x14ac:dyDescent="0.3">
      <c r="A83" s="51">
        <v>9</v>
      </c>
      <c r="B83" s="51" t="s">
        <v>34</v>
      </c>
      <c r="C83" s="55" t="s">
        <v>45</v>
      </c>
      <c r="D83" s="103" t="s">
        <v>118</v>
      </c>
      <c r="E83" s="51" t="s">
        <v>119</v>
      </c>
      <c r="F83" s="51" t="s">
        <v>25</v>
      </c>
      <c r="G83" s="218" t="s">
        <v>117</v>
      </c>
      <c r="H83" s="54" t="s">
        <v>6</v>
      </c>
      <c r="I83" s="54" t="s">
        <v>103</v>
      </c>
      <c r="J83" s="54" t="s">
        <v>74</v>
      </c>
      <c r="K83" s="52" t="str">
        <f t="shared" si="0"/>
        <v>2시간0분</v>
      </c>
      <c r="L83" s="240">
        <v>44644</v>
      </c>
      <c r="M83" s="240">
        <v>44728</v>
      </c>
      <c r="N83" s="53">
        <v>12</v>
      </c>
      <c r="O83" s="53">
        <v>10</v>
      </c>
      <c r="P83" s="53">
        <v>8</v>
      </c>
      <c r="Q83" s="53" t="s">
        <v>37</v>
      </c>
      <c r="R83" s="53" t="s">
        <v>38</v>
      </c>
      <c r="S83" s="53">
        <v>0</v>
      </c>
      <c r="T83" s="54"/>
    </row>
    <row r="84" spans="1:20" s="18" customFormat="1" x14ac:dyDescent="0.3">
      <c r="A84" s="51">
        <v>10</v>
      </c>
      <c r="B84" s="51" t="s">
        <v>34</v>
      </c>
      <c r="C84" s="55" t="s">
        <v>45</v>
      </c>
      <c r="D84" s="107" t="s">
        <v>120</v>
      </c>
      <c r="E84" s="54" t="s">
        <v>73</v>
      </c>
      <c r="F84" s="51" t="s">
        <v>25</v>
      </c>
      <c r="G84" s="218" t="s">
        <v>40</v>
      </c>
      <c r="H84" s="51" t="s">
        <v>14</v>
      </c>
      <c r="I84" s="54" t="s">
        <v>101</v>
      </c>
      <c r="J84" s="54" t="s">
        <v>107</v>
      </c>
      <c r="K84" s="52" t="str">
        <f t="shared" si="0"/>
        <v>2시간0분</v>
      </c>
      <c r="L84" s="240">
        <v>44650</v>
      </c>
      <c r="M84" s="240">
        <v>44685</v>
      </c>
      <c r="N84" s="53">
        <v>6</v>
      </c>
      <c r="O84" s="53">
        <v>10</v>
      </c>
      <c r="P84" s="53">
        <v>7</v>
      </c>
      <c r="Q84" s="53" t="s">
        <v>37</v>
      </c>
      <c r="R84" s="53" t="s">
        <v>38</v>
      </c>
      <c r="S84" s="53">
        <v>40000</v>
      </c>
      <c r="T84" s="54"/>
    </row>
    <row r="85" spans="1:20" s="18" customFormat="1" x14ac:dyDescent="0.3">
      <c r="A85" s="51">
        <v>11</v>
      </c>
      <c r="B85" s="51" t="s">
        <v>34</v>
      </c>
      <c r="C85" s="55" t="s">
        <v>45</v>
      </c>
      <c r="D85" s="109" t="s">
        <v>121</v>
      </c>
      <c r="E85" s="102" t="s">
        <v>122</v>
      </c>
      <c r="F85" s="51" t="s">
        <v>25</v>
      </c>
      <c r="G85" s="218" t="s">
        <v>40</v>
      </c>
      <c r="H85" s="51" t="s">
        <v>13</v>
      </c>
      <c r="I85" s="54" t="s">
        <v>101</v>
      </c>
      <c r="J85" s="54" t="s">
        <v>107</v>
      </c>
      <c r="K85" s="52" t="str">
        <f t="shared" si="0"/>
        <v>2시간0분</v>
      </c>
      <c r="L85" s="240">
        <v>44642</v>
      </c>
      <c r="M85" s="240">
        <v>44719</v>
      </c>
      <c r="N85" s="53">
        <v>12</v>
      </c>
      <c r="O85" s="53">
        <v>12</v>
      </c>
      <c r="P85" s="53">
        <v>9</v>
      </c>
      <c r="Q85" s="53" t="s">
        <v>37</v>
      </c>
      <c r="R85" s="53" t="s">
        <v>38</v>
      </c>
      <c r="S85" s="53">
        <v>0</v>
      </c>
      <c r="T85" s="54"/>
    </row>
    <row r="86" spans="1:20" s="18" customFormat="1" x14ac:dyDescent="0.3">
      <c r="A86" s="51">
        <v>12</v>
      </c>
      <c r="B86" s="51" t="s">
        <v>34</v>
      </c>
      <c r="C86" s="55" t="s">
        <v>45</v>
      </c>
      <c r="D86" s="107" t="s">
        <v>123</v>
      </c>
      <c r="E86" s="51" t="s">
        <v>124</v>
      </c>
      <c r="F86" s="51" t="s">
        <v>25</v>
      </c>
      <c r="G86" s="218" t="s">
        <v>40</v>
      </c>
      <c r="H86" s="54" t="s">
        <v>14</v>
      </c>
      <c r="I86" s="54" t="s">
        <v>125</v>
      </c>
      <c r="J86" s="54" t="s">
        <v>126</v>
      </c>
      <c r="K86" s="52" t="str">
        <f t="shared" si="0"/>
        <v>2시간0분</v>
      </c>
      <c r="L86" s="240">
        <v>44643</v>
      </c>
      <c r="M86" s="240">
        <v>44727</v>
      </c>
      <c r="N86" s="53">
        <v>12</v>
      </c>
      <c r="O86" s="53">
        <v>10</v>
      </c>
      <c r="P86" s="53">
        <v>6</v>
      </c>
      <c r="Q86" s="53" t="s">
        <v>37</v>
      </c>
      <c r="R86" s="53" t="s">
        <v>38</v>
      </c>
      <c r="S86" s="53">
        <v>0</v>
      </c>
      <c r="T86" s="54"/>
    </row>
    <row r="87" spans="1:20" s="112" customFormat="1" x14ac:dyDescent="0.3">
      <c r="A87" s="179">
        <v>13</v>
      </c>
      <c r="B87" s="179" t="s">
        <v>34</v>
      </c>
      <c r="C87" s="179" t="s">
        <v>45</v>
      </c>
      <c r="D87" s="180" t="s">
        <v>127</v>
      </c>
      <c r="E87" s="181" t="s">
        <v>73</v>
      </c>
      <c r="F87" s="179" t="s">
        <v>41</v>
      </c>
      <c r="G87" s="219" t="s">
        <v>128</v>
      </c>
      <c r="H87" s="179" t="s">
        <v>14</v>
      </c>
      <c r="I87" s="183" t="s">
        <v>101</v>
      </c>
      <c r="J87" s="183" t="s">
        <v>107</v>
      </c>
      <c r="K87" s="184" t="str">
        <f>TEXT(J98-I98,"h시간m분")</f>
        <v>1시간30분</v>
      </c>
      <c r="L87" s="241">
        <v>44601</v>
      </c>
      <c r="M87" s="241">
        <v>44753</v>
      </c>
      <c r="N87" s="182">
        <v>1</v>
      </c>
      <c r="O87" s="182">
        <v>10</v>
      </c>
      <c r="P87" s="182">
        <v>8</v>
      </c>
      <c r="Q87" s="182" t="s">
        <v>37</v>
      </c>
      <c r="R87" s="182" t="s">
        <v>38</v>
      </c>
      <c r="S87" s="182">
        <v>0</v>
      </c>
      <c r="T87" s="183" t="s">
        <v>458</v>
      </c>
    </row>
    <row r="88" spans="1:20" s="112" customFormat="1" x14ac:dyDescent="0.3">
      <c r="A88" s="179">
        <v>14</v>
      </c>
      <c r="B88" s="179" t="s">
        <v>34</v>
      </c>
      <c r="C88" s="179" t="s">
        <v>45</v>
      </c>
      <c r="D88" s="180" t="s">
        <v>129</v>
      </c>
      <c r="E88" s="183" t="s">
        <v>76</v>
      </c>
      <c r="F88" s="179" t="s">
        <v>41</v>
      </c>
      <c r="G88" s="219" t="s">
        <v>130</v>
      </c>
      <c r="H88" s="179" t="s">
        <v>31</v>
      </c>
      <c r="I88" s="183" t="s">
        <v>100</v>
      </c>
      <c r="J88" s="183" t="s">
        <v>131</v>
      </c>
      <c r="K88" s="184" t="str">
        <f>TEXT(J88-I88,"h시간m분")</f>
        <v>2시간0분</v>
      </c>
      <c r="L88" s="241">
        <v>44606</v>
      </c>
      <c r="M88" s="241">
        <v>44606</v>
      </c>
      <c r="N88" s="182">
        <v>1</v>
      </c>
      <c r="O88" s="182">
        <v>8</v>
      </c>
      <c r="P88" s="182">
        <v>12</v>
      </c>
      <c r="Q88" s="182" t="s">
        <v>37</v>
      </c>
      <c r="R88" s="182" t="s">
        <v>38</v>
      </c>
      <c r="S88" s="182">
        <v>0</v>
      </c>
      <c r="T88" s="183" t="s">
        <v>458</v>
      </c>
    </row>
    <row r="89" spans="1:20" s="112" customFormat="1" x14ac:dyDescent="0.3">
      <c r="A89" s="179">
        <v>15</v>
      </c>
      <c r="B89" s="179" t="s">
        <v>34</v>
      </c>
      <c r="C89" s="179" t="s">
        <v>45</v>
      </c>
      <c r="D89" s="180" t="s">
        <v>132</v>
      </c>
      <c r="E89" s="179" t="s">
        <v>133</v>
      </c>
      <c r="F89" s="179" t="s">
        <v>41</v>
      </c>
      <c r="G89" s="219" t="s">
        <v>134</v>
      </c>
      <c r="H89" s="179" t="s">
        <v>31</v>
      </c>
      <c r="I89" s="183" t="s">
        <v>100</v>
      </c>
      <c r="J89" s="183" t="s">
        <v>131</v>
      </c>
      <c r="K89" s="184" t="str">
        <f>TEXT(J89-I89,"h시간m분")</f>
        <v>2시간0분</v>
      </c>
      <c r="L89" s="241">
        <v>44599</v>
      </c>
      <c r="M89" s="241">
        <v>44599</v>
      </c>
      <c r="N89" s="182">
        <v>2</v>
      </c>
      <c r="O89" s="182">
        <v>8</v>
      </c>
      <c r="P89" s="182">
        <v>10</v>
      </c>
      <c r="Q89" s="182" t="s">
        <v>37</v>
      </c>
      <c r="R89" s="182" t="s">
        <v>38</v>
      </c>
      <c r="S89" s="182">
        <v>0</v>
      </c>
      <c r="T89" s="183" t="s">
        <v>458</v>
      </c>
    </row>
    <row r="90" spans="1:20" s="18" customFormat="1" x14ac:dyDescent="0.3">
      <c r="A90" s="51">
        <v>16</v>
      </c>
      <c r="B90" s="51" t="s">
        <v>70</v>
      </c>
      <c r="C90" s="55" t="s">
        <v>45</v>
      </c>
      <c r="D90" s="107" t="s">
        <v>123</v>
      </c>
      <c r="E90" s="51" t="s">
        <v>124</v>
      </c>
      <c r="F90" s="51" t="s">
        <v>25</v>
      </c>
      <c r="G90" s="235" t="s">
        <v>71</v>
      </c>
      <c r="H90" s="51" t="s">
        <v>13</v>
      </c>
      <c r="I90" s="54" t="s">
        <v>101</v>
      </c>
      <c r="J90" s="54" t="s">
        <v>107</v>
      </c>
      <c r="K90" s="52" t="str">
        <f t="shared" si="0"/>
        <v>2시간0분</v>
      </c>
      <c r="L90" s="240">
        <v>44642</v>
      </c>
      <c r="M90" s="240">
        <v>44719</v>
      </c>
      <c r="N90" s="53">
        <v>12</v>
      </c>
      <c r="O90" s="53">
        <v>12</v>
      </c>
      <c r="P90" s="53">
        <v>7</v>
      </c>
      <c r="Q90" s="53" t="s">
        <v>37</v>
      </c>
      <c r="R90" s="53" t="s">
        <v>38</v>
      </c>
      <c r="S90" s="53">
        <v>0</v>
      </c>
      <c r="T90" s="54"/>
    </row>
    <row r="91" spans="1:20" s="18" customFormat="1" x14ac:dyDescent="0.3">
      <c r="A91" s="51">
        <v>17</v>
      </c>
      <c r="B91" s="51" t="s">
        <v>70</v>
      </c>
      <c r="C91" s="55" t="s">
        <v>45</v>
      </c>
      <c r="D91" s="114" t="s">
        <v>135</v>
      </c>
      <c r="E91" s="111" t="s">
        <v>136</v>
      </c>
      <c r="F91" s="51" t="s">
        <v>25</v>
      </c>
      <c r="G91" s="217" t="s">
        <v>42</v>
      </c>
      <c r="H91" s="51" t="s">
        <v>13</v>
      </c>
      <c r="I91" s="54" t="s">
        <v>101</v>
      </c>
      <c r="J91" s="54" t="s">
        <v>107</v>
      </c>
      <c r="K91" s="52" t="str">
        <f t="shared" si="0"/>
        <v>2시간0분</v>
      </c>
      <c r="L91" s="240">
        <v>44642</v>
      </c>
      <c r="M91" s="240">
        <v>44705</v>
      </c>
      <c r="N91" s="53">
        <v>10</v>
      </c>
      <c r="O91" s="53">
        <v>10</v>
      </c>
      <c r="P91" s="53">
        <v>6</v>
      </c>
      <c r="Q91" s="53" t="s">
        <v>37</v>
      </c>
      <c r="R91" s="53" t="s">
        <v>38</v>
      </c>
      <c r="S91" s="53">
        <v>0</v>
      </c>
      <c r="T91" s="54"/>
    </row>
    <row r="92" spans="1:20" s="18" customFormat="1" x14ac:dyDescent="0.3">
      <c r="A92" s="51">
        <v>18</v>
      </c>
      <c r="B92" s="51" t="s">
        <v>70</v>
      </c>
      <c r="C92" s="55" t="s">
        <v>45</v>
      </c>
      <c r="D92" s="114" t="s">
        <v>115</v>
      </c>
      <c r="E92" s="51" t="s">
        <v>116</v>
      </c>
      <c r="F92" s="51" t="s">
        <v>25</v>
      </c>
      <c r="G92" s="217" t="s">
        <v>42</v>
      </c>
      <c r="H92" s="51" t="s">
        <v>14</v>
      </c>
      <c r="I92" s="54" t="s">
        <v>101</v>
      </c>
      <c r="J92" s="54" t="s">
        <v>107</v>
      </c>
      <c r="K92" s="52" t="str">
        <f t="shared" si="0"/>
        <v>2시간0분</v>
      </c>
      <c r="L92" s="240">
        <v>44643</v>
      </c>
      <c r="M92" s="240">
        <v>44741</v>
      </c>
      <c r="N92" s="53">
        <v>14</v>
      </c>
      <c r="O92" s="53">
        <v>12</v>
      </c>
      <c r="P92" s="53">
        <v>5</v>
      </c>
      <c r="Q92" s="53" t="s">
        <v>37</v>
      </c>
      <c r="R92" s="53" t="s">
        <v>38</v>
      </c>
      <c r="S92" s="53">
        <v>30000</v>
      </c>
      <c r="T92" s="54"/>
    </row>
    <row r="93" spans="1:20" s="18" customFormat="1" x14ac:dyDescent="0.3">
      <c r="A93" s="51">
        <v>19</v>
      </c>
      <c r="B93" s="51" t="s">
        <v>70</v>
      </c>
      <c r="C93" s="55" t="s">
        <v>45</v>
      </c>
      <c r="D93" s="114" t="s">
        <v>137</v>
      </c>
      <c r="E93" s="51" t="s">
        <v>138</v>
      </c>
      <c r="F93" s="51" t="s">
        <v>25</v>
      </c>
      <c r="G93" s="217" t="s">
        <v>42</v>
      </c>
      <c r="H93" s="51" t="s">
        <v>6</v>
      </c>
      <c r="I93" s="54" t="s">
        <v>103</v>
      </c>
      <c r="J93" s="54" t="s">
        <v>74</v>
      </c>
      <c r="K93" s="52" t="str">
        <f t="shared" si="0"/>
        <v>2시간0분</v>
      </c>
      <c r="L93" s="240">
        <v>44644</v>
      </c>
      <c r="M93" s="240">
        <v>44728</v>
      </c>
      <c r="N93" s="53">
        <v>14</v>
      </c>
      <c r="O93" s="53">
        <v>10</v>
      </c>
      <c r="P93" s="53">
        <v>8</v>
      </c>
      <c r="Q93" s="53" t="s">
        <v>37</v>
      </c>
      <c r="R93" s="53" t="s">
        <v>38</v>
      </c>
      <c r="S93" s="53">
        <v>0</v>
      </c>
      <c r="T93" s="54"/>
    </row>
    <row r="94" spans="1:20" s="18" customFormat="1" x14ac:dyDescent="0.3">
      <c r="A94" s="51">
        <v>20</v>
      </c>
      <c r="B94" s="51" t="s">
        <v>70</v>
      </c>
      <c r="C94" s="55" t="s">
        <v>45</v>
      </c>
      <c r="D94" s="114" t="s">
        <v>120</v>
      </c>
      <c r="E94" s="51" t="s">
        <v>73</v>
      </c>
      <c r="F94" s="51" t="s">
        <v>25</v>
      </c>
      <c r="G94" s="217" t="s">
        <v>42</v>
      </c>
      <c r="H94" s="51" t="s">
        <v>32</v>
      </c>
      <c r="I94" s="54" t="s">
        <v>101</v>
      </c>
      <c r="J94" s="54" t="s">
        <v>107</v>
      </c>
      <c r="K94" s="56" t="str">
        <f t="shared" si="0"/>
        <v>2시간0분</v>
      </c>
      <c r="L94" s="240">
        <v>44645</v>
      </c>
      <c r="M94" s="240">
        <v>44694</v>
      </c>
      <c r="N94" s="53">
        <v>8</v>
      </c>
      <c r="O94" s="53">
        <v>10</v>
      </c>
      <c r="P94" s="53">
        <v>6</v>
      </c>
      <c r="Q94" s="57" t="s">
        <v>37</v>
      </c>
      <c r="R94" s="57" t="s">
        <v>38</v>
      </c>
      <c r="S94" s="57">
        <v>50000</v>
      </c>
      <c r="T94" s="58"/>
    </row>
    <row r="95" spans="1:20" s="18" customFormat="1" x14ac:dyDescent="0.3">
      <c r="A95" s="51">
        <v>21</v>
      </c>
      <c r="B95" s="51" t="s">
        <v>70</v>
      </c>
      <c r="C95" s="55" t="s">
        <v>45</v>
      </c>
      <c r="D95" s="107" t="s">
        <v>139</v>
      </c>
      <c r="E95" s="51" t="s">
        <v>53</v>
      </c>
      <c r="F95" s="51" t="s">
        <v>25</v>
      </c>
      <c r="G95" s="217" t="s">
        <v>140</v>
      </c>
      <c r="H95" s="51" t="s">
        <v>6</v>
      </c>
      <c r="I95" s="52">
        <v>0.79166666666666663</v>
      </c>
      <c r="J95" s="52">
        <v>0.875</v>
      </c>
      <c r="K95" s="56" t="str">
        <f t="shared" ref="K95" si="1">TEXT(J95-I95,"h시간m분")</f>
        <v>2시간0분</v>
      </c>
      <c r="L95" s="240">
        <v>44651</v>
      </c>
      <c r="M95" s="240">
        <v>44707</v>
      </c>
      <c r="N95" s="53">
        <v>8</v>
      </c>
      <c r="O95" s="53">
        <v>8</v>
      </c>
      <c r="P95" s="53">
        <v>8</v>
      </c>
      <c r="Q95" s="57" t="s">
        <v>37</v>
      </c>
      <c r="R95" s="57" t="s">
        <v>38</v>
      </c>
      <c r="S95" s="57">
        <v>35000</v>
      </c>
      <c r="T95" s="58"/>
    </row>
    <row r="96" spans="1:20" s="18" customFormat="1" x14ac:dyDescent="0.3">
      <c r="A96" s="51">
        <v>22</v>
      </c>
      <c r="B96" s="51" t="s">
        <v>70</v>
      </c>
      <c r="C96" s="55" t="s">
        <v>45</v>
      </c>
      <c r="D96" s="107" t="s">
        <v>141</v>
      </c>
      <c r="E96" s="51" t="s">
        <v>142</v>
      </c>
      <c r="F96" s="51" t="s">
        <v>25</v>
      </c>
      <c r="G96" s="217" t="s">
        <v>140</v>
      </c>
      <c r="H96" s="51" t="s">
        <v>14</v>
      </c>
      <c r="I96" s="52">
        <v>0.79166666666666663</v>
      </c>
      <c r="J96" s="52">
        <v>0.875</v>
      </c>
      <c r="K96" s="56" t="str">
        <f>TEXT(J94-I94,"h시간m분")</f>
        <v>2시간0분</v>
      </c>
      <c r="L96" s="240">
        <v>44657</v>
      </c>
      <c r="M96" s="240">
        <v>44706</v>
      </c>
      <c r="N96" s="53">
        <v>8</v>
      </c>
      <c r="O96" s="53">
        <v>6</v>
      </c>
      <c r="P96" s="53">
        <v>6</v>
      </c>
      <c r="Q96" s="57" t="s">
        <v>37</v>
      </c>
      <c r="R96" s="57" t="s">
        <v>38</v>
      </c>
      <c r="S96" s="57">
        <v>35000</v>
      </c>
      <c r="T96" s="58"/>
    </row>
    <row r="97" spans="1:20" s="18" customFormat="1" x14ac:dyDescent="0.3">
      <c r="A97" s="51">
        <v>23</v>
      </c>
      <c r="B97" s="51" t="s">
        <v>70</v>
      </c>
      <c r="C97" s="55" t="s">
        <v>45</v>
      </c>
      <c r="D97" s="107" t="s">
        <v>143</v>
      </c>
      <c r="E97" s="51" t="s">
        <v>72</v>
      </c>
      <c r="F97" s="51" t="s">
        <v>25</v>
      </c>
      <c r="G97" s="217" t="s">
        <v>144</v>
      </c>
      <c r="H97" s="51" t="s">
        <v>145</v>
      </c>
      <c r="I97" s="52">
        <v>0.79166666666666663</v>
      </c>
      <c r="J97" s="52">
        <v>0.875</v>
      </c>
      <c r="K97" s="56" t="str">
        <f>TEXT(J96-I96,"h시간m분")</f>
        <v>2시간0분</v>
      </c>
      <c r="L97" s="240">
        <v>44657</v>
      </c>
      <c r="M97" s="240">
        <v>44703</v>
      </c>
      <c r="N97" s="53">
        <v>14</v>
      </c>
      <c r="O97" s="53">
        <v>10</v>
      </c>
      <c r="P97" s="53">
        <v>10</v>
      </c>
      <c r="Q97" s="57" t="s">
        <v>37</v>
      </c>
      <c r="R97" s="57" t="s">
        <v>38</v>
      </c>
      <c r="S97" s="57">
        <v>50000</v>
      </c>
      <c r="T97" s="58"/>
    </row>
    <row r="98" spans="1:20" s="18" customFormat="1" x14ac:dyDescent="0.3">
      <c r="A98" s="51">
        <v>24</v>
      </c>
      <c r="B98" s="51" t="s">
        <v>70</v>
      </c>
      <c r="C98" s="55" t="s">
        <v>45</v>
      </c>
      <c r="D98" s="110" t="s">
        <v>146</v>
      </c>
      <c r="E98" s="113" t="s">
        <v>147</v>
      </c>
      <c r="F98" s="55" t="s">
        <v>35</v>
      </c>
      <c r="G98" s="217" t="s">
        <v>42</v>
      </c>
      <c r="H98" s="55" t="s">
        <v>6</v>
      </c>
      <c r="I98" s="58" t="s">
        <v>148</v>
      </c>
      <c r="J98" s="58" t="s">
        <v>108</v>
      </c>
      <c r="K98" s="56" t="str">
        <f>TEXT(J97-I97,"h시간m분")</f>
        <v>2시간0분</v>
      </c>
      <c r="L98" s="240">
        <v>44658</v>
      </c>
      <c r="M98" s="240">
        <v>44728</v>
      </c>
      <c r="N98" s="57">
        <v>10</v>
      </c>
      <c r="O98" s="57">
        <v>10</v>
      </c>
      <c r="P98" s="57">
        <v>8</v>
      </c>
      <c r="Q98" s="57" t="s">
        <v>37</v>
      </c>
      <c r="R98" s="57" t="s">
        <v>38</v>
      </c>
      <c r="S98" s="57">
        <v>0</v>
      </c>
      <c r="T98" s="58"/>
    </row>
    <row r="99" spans="1:20" s="1" customFormat="1" x14ac:dyDescent="0.3">
      <c r="A99" s="71">
        <v>1</v>
      </c>
      <c r="B99" s="71" t="s">
        <v>47</v>
      </c>
      <c r="C99" s="42" t="s">
        <v>149</v>
      </c>
      <c r="D99" s="72" t="s">
        <v>150</v>
      </c>
      <c r="E99" s="73" t="s">
        <v>151</v>
      </c>
      <c r="F99" s="170" t="s">
        <v>218</v>
      </c>
      <c r="G99" s="220" t="s">
        <v>152</v>
      </c>
      <c r="H99" s="76" t="s">
        <v>14</v>
      </c>
      <c r="I99" s="13">
        <v>0.61805555555555558</v>
      </c>
      <c r="J99" s="13">
        <v>0.6875</v>
      </c>
      <c r="K99" s="50" t="str">
        <f t="shared" ref="K99:K162" si="2">TEXT(J99-I99,"h시간m분")</f>
        <v>1시간40분</v>
      </c>
      <c r="L99" s="14">
        <v>44622</v>
      </c>
      <c r="M99" s="14">
        <v>44734</v>
      </c>
      <c r="N99" s="75">
        <v>15</v>
      </c>
      <c r="O99" s="77">
        <v>23</v>
      </c>
      <c r="P99" s="78">
        <v>23</v>
      </c>
      <c r="Q99" s="4" t="s">
        <v>49</v>
      </c>
      <c r="R99" s="4" t="s">
        <v>46</v>
      </c>
      <c r="S99" s="43"/>
      <c r="T99" s="44"/>
    </row>
    <row r="100" spans="1:20" s="1" customFormat="1" x14ac:dyDescent="0.3">
      <c r="A100" s="71">
        <v>2</v>
      </c>
      <c r="B100" s="71" t="s">
        <v>47</v>
      </c>
      <c r="C100" s="42" t="s">
        <v>149</v>
      </c>
      <c r="D100" s="79" t="s">
        <v>153</v>
      </c>
      <c r="E100" s="80" t="s">
        <v>154</v>
      </c>
      <c r="F100" s="171" t="s">
        <v>219</v>
      </c>
      <c r="G100" s="221" t="s">
        <v>155</v>
      </c>
      <c r="H100" s="82" t="s">
        <v>14</v>
      </c>
      <c r="I100" s="13">
        <v>0.54166666666666663</v>
      </c>
      <c r="J100" s="13">
        <v>0.61111111111111105</v>
      </c>
      <c r="K100" s="50" t="str">
        <f t="shared" si="2"/>
        <v>1시간40분</v>
      </c>
      <c r="L100" s="14">
        <v>44622</v>
      </c>
      <c r="M100" s="14">
        <v>44734</v>
      </c>
      <c r="N100" s="81">
        <v>15</v>
      </c>
      <c r="O100" s="60">
        <v>20</v>
      </c>
      <c r="P100" s="83">
        <v>20</v>
      </c>
      <c r="Q100" s="4" t="s">
        <v>49</v>
      </c>
      <c r="R100" s="4" t="s">
        <v>46</v>
      </c>
      <c r="S100" s="43"/>
      <c r="T100" s="44"/>
    </row>
    <row r="101" spans="1:20" s="1" customFormat="1" x14ac:dyDescent="0.3">
      <c r="A101" s="134">
        <v>3</v>
      </c>
      <c r="B101" s="134" t="s">
        <v>47</v>
      </c>
      <c r="C101" s="135" t="s">
        <v>149</v>
      </c>
      <c r="D101" s="136" t="s">
        <v>85</v>
      </c>
      <c r="E101" s="168" t="s">
        <v>86</v>
      </c>
      <c r="F101" s="172" t="s">
        <v>25</v>
      </c>
      <c r="G101" s="222" t="s">
        <v>156</v>
      </c>
      <c r="H101" s="139" t="s">
        <v>31</v>
      </c>
      <c r="I101" s="140">
        <v>0.79166666666666663</v>
      </c>
      <c r="J101" s="140">
        <v>0.875</v>
      </c>
      <c r="K101" s="141" t="str">
        <f t="shared" si="2"/>
        <v>2시간0분</v>
      </c>
      <c r="L101" s="142">
        <v>44683</v>
      </c>
      <c r="M101" s="142">
        <v>44739</v>
      </c>
      <c r="N101" s="151">
        <v>8</v>
      </c>
      <c r="O101" s="151">
        <v>10</v>
      </c>
      <c r="P101" s="151">
        <v>0</v>
      </c>
      <c r="Q101" s="146" t="s">
        <v>49</v>
      </c>
      <c r="R101" s="146" t="s">
        <v>46</v>
      </c>
      <c r="S101" s="145">
        <v>20000</v>
      </c>
      <c r="T101" s="169"/>
    </row>
    <row r="102" spans="1:20" s="1" customFormat="1" x14ac:dyDescent="0.3">
      <c r="A102" s="134">
        <v>4</v>
      </c>
      <c r="B102" s="134" t="s">
        <v>47</v>
      </c>
      <c r="C102" s="135" t="s">
        <v>149</v>
      </c>
      <c r="D102" s="148" t="s">
        <v>157</v>
      </c>
      <c r="E102" s="147" t="s">
        <v>216</v>
      </c>
      <c r="F102" s="172" t="s">
        <v>41</v>
      </c>
      <c r="G102" s="222" t="s">
        <v>156</v>
      </c>
      <c r="H102" s="149" t="s">
        <v>31</v>
      </c>
      <c r="I102" s="140">
        <v>0.5625</v>
      </c>
      <c r="J102" s="140">
        <v>0.64583333333333337</v>
      </c>
      <c r="K102" s="141" t="str">
        <f t="shared" si="2"/>
        <v>2시간0분</v>
      </c>
      <c r="L102" s="142">
        <v>44683</v>
      </c>
      <c r="M102" s="142">
        <v>44739</v>
      </c>
      <c r="N102" s="151">
        <v>8</v>
      </c>
      <c r="O102" s="151">
        <v>10</v>
      </c>
      <c r="P102" s="151">
        <v>0</v>
      </c>
      <c r="Q102" s="146" t="s">
        <v>49</v>
      </c>
      <c r="R102" s="146" t="s">
        <v>46</v>
      </c>
      <c r="S102" s="145"/>
      <c r="T102" s="169"/>
    </row>
    <row r="103" spans="1:20" s="1" customFormat="1" ht="25.5" customHeight="1" x14ac:dyDescent="0.3">
      <c r="A103" s="71">
        <v>5</v>
      </c>
      <c r="B103" s="71" t="s">
        <v>47</v>
      </c>
      <c r="C103" s="42" t="s">
        <v>149</v>
      </c>
      <c r="D103" s="79" t="s">
        <v>158</v>
      </c>
      <c r="E103" s="87" t="s">
        <v>217</v>
      </c>
      <c r="F103" s="173" t="s">
        <v>25</v>
      </c>
      <c r="G103" s="223" t="s">
        <v>220</v>
      </c>
      <c r="H103" s="82" t="s">
        <v>13</v>
      </c>
      <c r="I103" s="13">
        <v>0.41666666666666669</v>
      </c>
      <c r="J103" s="13">
        <v>0.5</v>
      </c>
      <c r="K103" s="50" t="str">
        <f t="shared" si="2"/>
        <v>2시간0분</v>
      </c>
      <c r="L103" s="14">
        <v>44635</v>
      </c>
      <c r="M103" s="14">
        <v>44719</v>
      </c>
      <c r="N103" s="83">
        <v>12</v>
      </c>
      <c r="O103" s="83">
        <v>10</v>
      </c>
      <c r="P103" s="83">
        <v>6</v>
      </c>
      <c r="Q103" s="4" t="s">
        <v>49</v>
      </c>
      <c r="R103" s="4" t="s">
        <v>46</v>
      </c>
      <c r="S103" s="43"/>
      <c r="T103" s="44"/>
    </row>
    <row r="104" spans="1:20" s="1" customFormat="1" x14ac:dyDescent="0.3">
      <c r="A104" s="71">
        <v>6</v>
      </c>
      <c r="B104" s="71" t="s">
        <v>47</v>
      </c>
      <c r="C104" s="42" t="s">
        <v>149</v>
      </c>
      <c r="D104" s="79" t="s">
        <v>159</v>
      </c>
      <c r="E104" s="80" t="s">
        <v>50</v>
      </c>
      <c r="F104" s="173" t="s">
        <v>25</v>
      </c>
      <c r="G104" s="224" t="s">
        <v>87</v>
      </c>
      <c r="H104" s="89" t="s">
        <v>31</v>
      </c>
      <c r="I104" s="13">
        <v>0.58333333333333337</v>
      </c>
      <c r="J104" s="13">
        <v>0.66666666666666663</v>
      </c>
      <c r="K104" s="50" t="str">
        <f t="shared" si="2"/>
        <v>2시간0분</v>
      </c>
      <c r="L104" s="14">
        <v>44634</v>
      </c>
      <c r="M104" s="14">
        <v>44711</v>
      </c>
      <c r="N104" s="83">
        <v>12</v>
      </c>
      <c r="O104" s="83">
        <v>10</v>
      </c>
      <c r="P104" s="83">
        <v>10</v>
      </c>
      <c r="Q104" s="4" t="s">
        <v>49</v>
      </c>
      <c r="R104" s="4" t="s">
        <v>46</v>
      </c>
      <c r="S104" s="43">
        <v>45000</v>
      </c>
      <c r="T104" s="44"/>
    </row>
    <row r="105" spans="1:20" s="1" customFormat="1" x14ac:dyDescent="0.3">
      <c r="A105" s="71">
        <v>7</v>
      </c>
      <c r="B105" s="71" t="s">
        <v>47</v>
      </c>
      <c r="C105" s="42" t="s">
        <v>149</v>
      </c>
      <c r="D105" s="90" t="s">
        <v>160</v>
      </c>
      <c r="E105" s="80" t="s">
        <v>161</v>
      </c>
      <c r="F105" s="171" t="s">
        <v>162</v>
      </c>
      <c r="G105" s="221" t="s">
        <v>163</v>
      </c>
      <c r="H105" s="85" t="s">
        <v>32</v>
      </c>
      <c r="I105" s="13">
        <v>0.79166666666666663</v>
      </c>
      <c r="J105" s="13">
        <v>0.875</v>
      </c>
      <c r="K105" s="50" t="str">
        <f t="shared" si="2"/>
        <v>2시간0분</v>
      </c>
      <c r="L105" s="14">
        <v>44652</v>
      </c>
      <c r="M105" s="14">
        <v>44715</v>
      </c>
      <c r="N105" s="83">
        <v>10</v>
      </c>
      <c r="O105" s="83">
        <v>15</v>
      </c>
      <c r="P105" s="83">
        <v>10</v>
      </c>
      <c r="Q105" s="4" t="s">
        <v>49</v>
      </c>
      <c r="R105" s="4" t="s">
        <v>46</v>
      </c>
      <c r="S105" s="43"/>
      <c r="T105" s="44"/>
    </row>
    <row r="106" spans="1:20" s="1" customFormat="1" x14ac:dyDescent="0.3">
      <c r="A106" s="71">
        <v>8</v>
      </c>
      <c r="B106" s="71" t="s">
        <v>47</v>
      </c>
      <c r="C106" s="42" t="s">
        <v>149</v>
      </c>
      <c r="D106" s="79" t="s">
        <v>164</v>
      </c>
      <c r="E106" s="80" t="s">
        <v>165</v>
      </c>
      <c r="F106" s="173" t="s">
        <v>25</v>
      </c>
      <c r="G106" s="225" t="s">
        <v>57</v>
      </c>
      <c r="H106" s="82" t="s">
        <v>14</v>
      </c>
      <c r="I106" s="13">
        <v>0.58333333333333337</v>
      </c>
      <c r="J106" s="13">
        <v>0.66666666666666663</v>
      </c>
      <c r="K106" s="50" t="str">
        <f t="shared" si="2"/>
        <v>2시간0분</v>
      </c>
      <c r="L106" s="14">
        <v>44657</v>
      </c>
      <c r="M106" s="14">
        <v>44741</v>
      </c>
      <c r="N106" s="83">
        <v>12</v>
      </c>
      <c r="O106" s="83">
        <v>10</v>
      </c>
      <c r="P106" s="83">
        <v>10</v>
      </c>
      <c r="Q106" s="4" t="s">
        <v>49</v>
      </c>
      <c r="R106" s="4" t="s">
        <v>46</v>
      </c>
      <c r="S106" s="43">
        <v>30000</v>
      </c>
      <c r="T106" s="44"/>
    </row>
    <row r="107" spans="1:20" s="1" customFormat="1" x14ac:dyDescent="0.3">
      <c r="A107" s="71">
        <v>9</v>
      </c>
      <c r="B107" s="71" t="s">
        <v>47</v>
      </c>
      <c r="C107" s="42" t="s">
        <v>149</v>
      </c>
      <c r="D107" s="84" t="s">
        <v>166</v>
      </c>
      <c r="E107" s="80" t="s">
        <v>167</v>
      </c>
      <c r="F107" s="174" t="s">
        <v>52</v>
      </c>
      <c r="G107" s="226" t="s">
        <v>168</v>
      </c>
      <c r="H107" s="91" t="s">
        <v>13</v>
      </c>
      <c r="I107" s="13">
        <v>0.79166666666666663</v>
      </c>
      <c r="J107" s="13">
        <v>0.875</v>
      </c>
      <c r="K107" s="50" t="str">
        <f t="shared" si="2"/>
        <v>2시간0분</v>
      </c>
      <c r="L107" s="14">
        <v>44628</v>
      </c>
      <c r="M107" s="14">
        <v>44691</v>
      </c>
      <c r="N107" s="83">
        <v>10</v>
      </c>
      <c r="O107" s="83">
        <v>7</v>
      </c>
      <c r="P107" s="83">
        <v>8</v>
      </c>
      <c r="Q107" s="4" t="s">
        <v>49</v>
      </c>
      <c r="R107" s="4" t="s">
        <v>46</v>
      </c>
      <c r="S107" s="43">
        <v>10000</v>
      </c>
      <c r="T107" s="44"/>
    </row>
    <row r="108" spans="1:20" s="1" customFormat="1" x14ac:dyDescent="0.3">
      <c r="A108" s="71">
        <v>10</v>
      </c>
      <c r="B108" s="71" t="s">
        <v>47</v>
      </c>
      <c r="C108" s="42" t="s">
        <v>149</v>
      </c>
      <c r="D108" s="84" t="s">
        <v>169</v>
      </c>
      <c r="E108" s="80" t="s">
        <v>72</v>
      </c>
      <c r="F108" s="175" t="s">
        <v>170</v>
      </c>
      <c r="G108" s="224" t="s">
        <v>171</v>
      </c>
      <c r="H108" s="92" t="s">
        <v>14</v>
      </c>
      <c r="I108" s="13">
        <v>0.41666666666666669</v>
      </c>
      <c r="J108" s="13">
        <v>0.5</v>
      </c>
      <c r="K108" s="50" t="str">
        <f t="shared" si="2"/>
        <v>2시간0분</v>
      </c>
      <c r="L108" s="14">
        <v>44643</v>
      </c>
      <c r="M108" s="14">
        <v>44741</v>
      </c>
      <c r="N108" s="83">
        <v>14</v>
      </c>
      <c r="O108" s="83">
        <v>6</v>
      </c>
      <c r="P108" s="83">
        <v>6</v>
      </c>
      <c r="Q108" s="4" t="s">
        <v>49</v>
      </c>
      <c r="R108" s="4" t="s">
        <v>46</v>
      </c>
      <c r="S108" s="43">
        <v>150000</v>
      </c>
      <c r="T108" s="44"/>
    </row>
    <row r="109" spans="1:20" s="1" customFormat="1" x14ac:dyDescent="0.3">
      <c r="A109" s="71">
        <v>11</v>
      </c>
      <c r="B109" s="71" t="s">
        <v>47</v>
      </c>
      <c r="C109" s="42" t="s">
        <v>149</v>
      </c>
      <c r="D109" s="84" t="s">
        <v>172</v>
      </c>
      <c r="E109" s="80" t="s">
        <v>72</v>
      </c>
      <c r="F109" s="174" t="s">
        <v>25</v>
      </c>
      <c r="G109" s="224" t="s">
        <v>171</v>
      </c>
      <c r="H109" s="92" t="s">
        <v>13</v>
      </c>
      <c r="I109" s="13">
        <v>0.5625</v>
      </c>
      <c r="J109" s="13">
        <v>0.64583333333333337</v>
      </c>
      <c r="K109" s="50" t="str">
        <f t="shared" si="2"/>
        <v>2시간0분</v>
      </c>
      <c r="L109" s="14">
        <v>44649</v>
      </c>
      <c r="M109" s="14">
        <v>44712</v>
      </c>
      <c r="N109" s="83">
        <v>10</v>
      </c>
      <c r="O109" s="83">
        <v>8</v>
      </c>
      <c r="P109" s="83">
        <v>8</v>
      </c>
      <c r="Q109" s="4" t="s">
        <v>49</v>
      </c>
      <c r="R109" s="4" t="s">
        <v>46</v>
      </c>
      <c r="S109" s="43">
        <v>50000</v>
      </c>
      <c r="T109" s="44"/>
    </row>
    <row r="110" spans="1:20" s="1" customFormat="1" x14ac:dyDescent="0.3">
      <c r="A110" s="71">
        <v>12</v>
      </c>
      <c r="B110" s="71" t="s">
        <v>47</v>
      </c>
      <c r="C110" s="42" t="s">
        <v>149</v>
      </c>
      <c r="D110" s="93" t="s">
        <v>173</v>
      </c>
      <c r="E110" s="80" t="s">
        <v>174</v>
      </c>
      <c r="F110" s="174" t="s">
        <v>25</v>
      </c>
      <c r="G110" s="227" t="s">
        <v>175</v>
      </c>
      <c r="H110" s="91" t="s">
        <v>31</v>
      </c>
      <c r="I110" s="13">
        <v>0.77083333333333337</v>
      </c>
      <c r="J110" s="13">
        <v>0.89583333333333337</v>
      </c>
      <c r="K110" s="50" t="str">
        <f t="shared" si="2"/>
        <v>3시간0분</v>
      </c>
      <c r="L110" s="14">
        <v>44655</v>
      </c>
      <c r="M110" s="14">
        <v>44683</v>
      </c>
      <c r="N110" s="83">
        <v>5</v>
      </c>
      <c r="O110" s="83">
        <v>8</v>
      </c>
      <c r="P110" s="83">
        <v>8</v>
      </c>
      <c r="Q110" s="4" t="s">
        <v>49</v>
      </c>
      <c r="R110" s="4" t="s">
        <v>46</v>
      </c>
      <c r="S110" s="43">
        <v>40000</v>
      </c>
      <c r="T110" s="44"/>
    </row>
    <row r="111" spans="1:20" s="1" customFormat="1" x14ac:dyDescent="0.3">
      <c r="A111" s="71">
        <v>13</v>
      </c>
      <c r="B111" s="71" t="s">
        <v>47</v>
      </c>
      <c r="C111" s="42" t="s">
        <v>149</v>
      </c>
      <c r="D111" s="93" t="s">
        <v>176</v>
      </c>
      <c r="E111" s="80" t="s">
        <v>177</v>
      </c>
      <c r="F111" s="174" t="s">
        <v>25</v>
      </c>
      <c r="G111" s="227" t="s">
        <v>178</v>
      </c>
      <c r="H111" s="91" t="s">
        <v>13</v>
      </c>
      <c r="I111" s="13">
        <v>0.77083333333333337</v>
      </c>
      <c r="J111" s="13">
        <v>0.89583333333333337</v>
      </c>
      <c r="K111" s="50" t="str">
        <f t="shared" si="2"/>
        <v>3시간0분</v>
      </c>
      <c r="L111" s="14">
        <v>44656</v>
      </c>
      <c r="M111" s="14">
        <v>44733</v>
      </c>
      <c r="N111" s="83">
        <v>12</v>
      </c>
      <c r="O111" s="83">
        <v>9</v>
      </c>
      <c r="P111" s="83">
        <v>9</v>
      </c>
      <c r="Q111" s="4" t="s">
        <v>49</v>
      </c>
      <c r="R111" s="4" t="s">
        <v>46</v>
      </c>
      <c r="S111" s="43">
        <v>70000</v>
      </c>
      <c r="T111" s="44"/>
    </row>
    <row r="112" spans="1:20" s="1" customFormat="1" x14ac:dyDescent="0.3">
      <c r="A112" s="134">
        <v>14</v>
      </c>
      <c r="B112" s="134" t="s">
        <v>47</v>
      </c>
      <c r="C112" s="135" t="s">
        <v>149</v>
      </c>
      <c r="D112" s="136" t="s">
        <v>179</v>
      </c>
      <c r="E112" s="137" t="s">
        <v>180</v>
      </c>
      <c r="F112" s="172" t="s">
        <v>25</v>
      </c>
      <c r="G112" s="222" t="s">
        <v>163</v>
      </c>
      <c r="H112" s="139" t="s">
        <v>31</v>
      </c>
      <c r="I112" s="140">
        <v>0.41666666666666669</v>
      </c>
      <c r="J112" s="140">
        <v>0.5</v>
      </c>
      <c r="K112" s="141" t="str">
        <f t="shared" si="2"/>
        <v>2시간0분</v>
      </c>
      <c r="L112" s="142">
        <v>44683</v>
      </c>
      <c r="M112" s="142">
        <v>44725</v>
      </c>
      <c r="N112" s="143">
        <v>6</v>
      </c>
      <c r="O112" s="144">
        <v>10</v>
      </c>
      <c r="P112" s="144"/>
      <c r="Q112" s="146" t="s">
        <v>49</v>
      </c>
      <c r="R112" s="146" t="s">
        <v>46</v>
      </c>
      <c r="S112" s="145">
        <v>0</v>
      </c>
      <c r="T112" s="145" t="s">
        <v>556</v>
      </c>
    </row>
    <row r="113" spans="1:20" s="1" customFormat="1" x14ac:dyDescent="0.3">
      <c r="A113" s="134">
        <v>15</v>
      </c>
      <c r="B113" s="134" t="s">
        <v>47</v>
      </c>
      <c r="C113" s="135" t="s">
        <v>149</v>
      </c>
      <c r="D113" s="136" t="s">
        <v>181</v>
      </c>
      <c r="E113" s="147" t="s">
        <v>43</v>
      </c>
      <c r="F113" s="172" t="s">
        <v>41</v>
      </c>
      <c r="G113" s="228" t="s">
        <v>182</v>
      </c>
      <c r="H113" s="149" t="s">
        <v>6</v>
      </c>
      <c r="I113" s="140">
        <v>0.58333333333333337</v>
      </c>
      <c r="J113" s="140">
        <v>0.66666666666666663</v>
      </c>
      <c r="K113" s="141" t="str">
        <f t="shared" si="2"/>
        <v>2시간0분</v>
      </c>
      <c r="L113" s="142"/>
      <c r="M113" s="142"/>
      <c r="N113" s="143"/>
      <c r="O113" s="144"/>
      <c r="P113" s="144"/>
      <c r="Q113" s="146" t="s">
        <v>49</v>
      </c>
      <c r="R113" s="146" t="s">
        <v>46</v>
      </c>
      <c r="S113" s="145"/>
      <c r="T113" s="145" t="s">
        <v>458</v>
      </c>
    </row>
    <row r="114" spans="1:20" s="1" customFormat="1" ht="33" x14ac:dyDescent="0.3">
      <c r="A114" s="134">
        <v>16</v>
      </c>
      <c r="B114" s="134" t="s">
        <v>47</v>
      </c>
      <c r="C114" s="135" t="s">
        <v>149</v>
      </c>
      <c r="D114" s="148" t="s">
        <v>456</v>
      </c>
      <c r="E114" s="147" t="s">
        <v>221</v>
      </c>
      <c r="F114" s="172" t="s">
        <v>41</v>
      </c>
      <c r="G114" s="222" t="s">
        <v>90</v>
      </c>
      <c r="H114" s="149" t="s">
        <v>32</v>
      </c>
      <c r="I114" s="140">
        <v>0.41666666666666669</v>
      </c>
      <c r="J114" s="140">
        <v>0.5</v>
      </c>
      <c r="K114" s="141" t="str">
        <f t="shared" si="2"/>
        <v>2시간0분</v>
      </c>
      <c r="L114" s="142"/>
      <c r="M114" s="142"/>
      <c r="N114" s="143"/>
      <c r="O114" s="144"/>
      <c r="P114" s="144"/>
      <c r="Q114" s="146" t="s">
        <v>49</v>
      </c>
      <c r="R114" s="146" t="s">
        <v>46</v>
      </c>
      <c r="S114" s="138"/>
      <c r="T114" s="145" t="s">
        <v>458</v>
      </c>
    </row>
    <row r="115" spans="1:20" s="1" customFormat="1" x14ac:dyDescent="0.3">
      <c r="A115" s="134">
        <v>17</v>
      </c>
      <c r="B115" s="134" t="s">
        <v>47</v>
      </c>
      <c r="C115" s="135" t="s">
        <v>149</v>
      </c>
      <c r="D115" s="136" t="s">
        <v>183</v>
      </c>
      <c r="E115" s="150" t="s">
        <v>119</v>
      </c>
      <c r="F115" s="172" t="s">
        <v>41</v>
      </c>
      <c r="G115" s="222" t="s">
        <v>90</v>
      </c>
      <c r="H115" s="149" t="s">
        <v>6</v>
      </c>
      <c r="I115" s="140">
        <v>0.64583333333333337</v>
      </c>
      <c r="J115" s="140">
        <v>0.72916666666666663</v>
      </c>
      <c r="K115" s="141" t="str">
        <f t="shared" si="2"/>
        <v>2시간0분</v>
      </c>
      <c r="L115" s="142"/>
      <c r="M115" s="142"/>
      <c r="N115" s="143"/>
      <c r="O115" s="144"/>
      <c r="P115" s="144"/>
      <c r="Q115" s="146" t="s">
        <v>49</v>
      </c>
      <c r="R115" s="146" t="s">
        <v>46</v>
      </c>
      <c r="S115" s="138"/>
      <c r="T115" s="145" t="s">
        <v>458</v>
      </c>
    </row>
    <row r="116" spans="1:20" s="1" customFormat="1" x14ac:dyDescent="0.3">
      <c r="A116" s="134">
        <v>18</v>
      </c>
      <c r="B116" s="134" t="s">
        <v>47</v>
      </c>
      <c r="C116" s="135" t="s">
        <v>149</v>
      </c>
      <c r="D116" s="148" t="s">
        <v>222</v>
      </c>
      <c r="E116" s="150" t="s">
        <v>184</v>
      </c>
      <c r="F116" s="172" t="s">
        <v>41</v>
      </c>
      <c r="G116" s="222" t="s">
        <v>185</v>
      </c>
      <c r="H116" s="149" t="s">
        <v>31</v>
      </c>
      <c r="I116" s="140">
        <v>0.5625</v>
      </c>
      <c r="J116" s="140">
        <v>0.64583333333333337</v>
      </c>
      <c r="K116" s="141" t="str">
        <f t="shared" si="2"/>
        <v>2시간0분</v>
      </c>
      <c r="L116" s="142"/>
      <c r="M116" s="142"/>
      <c r="N116" s="143"/>
      <c r="O116" s="144"/>
      <c r="P116" s="144"/>
      <c r="Q116" s="146" t="s">
        <v>49</v>
      </c>
      <c r="R116" s="146" t="s">
        <v>46</v>
      </c>
      <c r="S116" s="138"/>
      <c r="T116" s="145" t="s">
        <v>458</v>
      </c>
    </row>
    <row r="117" spans="1:20" s="1" customFormat="1" x14ac:dyDescent="0.3">
      <c r="A117" s="71">
        <v>19</v>
      </c>
      <c r="B117" s="71" t="s">
        <v>47</v>
      </c>
      <c r="C117" s="42" t="s">
        <v>149</v>
      </c>
      <c r="D117" s="86" t="s">
        <v>186</v>
      </c>
      <c r="E117" s="96" t="s">
        <v>223</v>
      </c>
      <c r="F117" s="173" t="s">
        <v>41</v>
      </c>
      <c r="G117" s="225" t="s">
        <v>57</v>
      </c>
      <c r="H117" s="82" t="s">
        <v>32</v>
      </c>
      <c r="I117" s="13">
        <v>0.5625</v>
      </c>
      <c r="J117" s="13">
        <v>0.64583333333333337</v>
      </c>
      <c r="K117" s="50" t="str">
        <f t="shared" si="2"/>
        <v>2시간0분</v>
      </c>
      <c r="L117" s="14">
        <v>44652</v>
      </c>
      <c r="M117" s="14">
        <v>44715</v>
      </c>
      <c r="N117" s="60">
        <v>10</v>
      </c>
      <c r="O117" s="45">
        <v>10</v>
      </c>
      <c r="P117" s="45">
        <v>8</v>
      </c>
      <c r="Q117" s="4" t="s">
        <v>49</v>
      </c>
      <c r="R117" s="4" t="s">
        <v>46</v>
      </c>
      <c r="S117" s="74"/>
      <c r="T117" s="44"/>
    </row>
    <row r="118" spans="1:20" s="1" customFormat="1" x14ac:dyDescent="0.3">
      <c r="A118" s="134">
        <v>20</v>
      </c>
      <c r="B118" s="134" t="s">
        <v>47</v>
      </c>
      <c r="C118" s="135" t="s">
        <v>149</v>
      </c>
      <c r="D118" s="136" t="s">
        <v>187</v>
      </c>
      <c r="E118" s="147" t="s">
        <v>75</v>
      </c>
      <c r="F118" s="172" t="s">
        <v>41</v>
      </c>
      <c r="G118" s="222" t="s">
        <v>188</v>
      </c>
      <c r="H118" s="149" t="s">
        <v>32</v>
      </c>
      <c r="I118" s="140">
        <v>0.58333333333333337</v>
      </c>
      <c r="J118" s="140">
        <v>0.66666666666666663</v>
      </c>
      <c r="K118" s="141" t="str">
        <f t="shared" si="2"/>
        <v>2시간0분</v>
      </c>
      <c r="L118" s="142"/>
      <c r="M118" s="142"/>
      <c r="N118" s="143"/>
      <c r="O118" s="144"/>
      <c r="P118" s="144"/>
      <c r="Q118" s="146" t="s">
        <v>49</v>
      </c>
      <c r="R118" s="146" t="s">
        <v>46</v>
      </c>
      <c r="S118" s="145"/>
      <c r="T118" s="145" t="s">
        <v>458</v>
      </c>
    </row>
    <row r="119" spans="1:20" s="18" customFormat="1" x14ac:dyDescent="0.3">
      <c r="A119" s="71">
        <v>21</v>
      </c>
      <c r="B119" s="71" t="s">
        <v>48</v>
      </c>
      <c r="C119" s="42" t="s">
        <v>149</v>
      </c>
      <c r="D119" s="84" t="s">
        <v>189</v>
      </c>
      <c r="E119" s="87" t="s">
        <v>147</v>
      </c>
      <c r="F119" s="175" t="s">
        <v>224</v>
      </c>
      <c r="G119" s="226" t="s">
        <v>190</v>
      </c>
      <c r="H119" s="92" t="s">
        <v>6</v>
      </c>
      <c r="I119" s="13">
        <v>0.58333333333333337</v>
      </c>
      <c r="J119" s="13">
        <v>0.65972222222222221</v>
      </c>
      <c r="K119" s="50" t="str">
        <f t="shared" si="2"/>
        <v>1시간50분</v>
      </c>
      <c r="L119" s="14">
        <v>44623</v>
      </c>
      <c r="M119" s="14">
        <v>44728</v>
      </c>
      <c r="N119" s="83">
        <v>15</v>
      </c>
      <c r="O119" s="88">
        <v>20</v>
      </c>
      <c r="P119" s="88">
        <v>16</v>
      </c>
      <c r="Q119" s="4" t="s">
        <v>49</v>
      </c>
      <c r="R119" s="4" t="s">
        <v>46</v>
      </c>
      <c r="S119" s="43"/>
      <c r="T119" s="44"/>
    </row>
    <row r="120" spans="1:20" s="18" customFormat="1" x14ac:dyDescent="0.3">
      <c r="A120" s="71">
        <v>22</v>
      </c>
      <c r="B120" s="71" t="s">
        <v>48</v>
      </c>
      <c r="C120" s="42" t="s">
        <v>149</v>
      </c>
      <c r="D120" s="94" t="s">
        <v>228</v>
      </c>
      <c r="E120" s="87" t="s">
        <v>191</v>
      </c>
      <c r="F120" s="175" t="s">
        <v>225</v>
      </c>
      <c r="G120" s="223" t="s">
        <v>226</v>
      </c>
      <c r="H120" s="92" t="s">
        <v>6</v>
      </c>
      <c r="I120" s="13">
        <v>0.58333333333333337</v>
      </c>
      <c r="J120" s="13">
        <v>0.65972222222222221</v>
      </c>
      <c r="K120" s="50" t="str">
        <f t="shared" si="2"/>
        <v>1시간50분</v>
      </c>
      <c r="L120" s="14">
        <v>44623</v>
      </c>
      <c r="M120" s="14">
        <v>44728</v>
      </c>
      <c r="N120" s="83">
        <v>15</v>
      </c>
      <c r="O120" s="88">
        <v>30</v>
      </c>
      <c r="P120" s="88">
        <v>17</v>
      </c>
      <c r="Q120" s="4" t="s">
        <v>49</v>
      </c>
      <c r="R120" s="4" t="s">
        <v>46</v>
      </c>
      <c r="S120" s="43"/>
      <c r="T120" s="44"/>
    </row>
    <row r="121" spans="1:20" s="18" customFormat="1" x14ac:dyDescent="0.3">
      <c r="A121" s="71">
        <v>23</v>
      </c>
      <c r="B121" s="71" t="s">
        <v>48</v>
      </c>
      <c r="C121" s="42" t="s">
        <v>149</v>
      </c>
      <c r="D121" s="84" t="s">
        <v>192</v>
      </c>
      <c r="E121" s="80" t="s">
        <v>193</v>
      </c>
      <c r="F121" s="175" t="s">
        <v>227</v>
      </c>
      <c r="G121" s="226" t="s">
        <v>194</v>
      </c>
      <c r="H121" s="92" t="s">
        <v>6</v>
      </c>
      <c r="I121" s="13">
        <v>0.58333333333333337</v>
      </c>
      <c r="J121" s="13">
        <v>0.66666666666666663</v>
      </c>
      <c r="K121" s="50" t="str">
        <f t="shared" si="2"/>
        <v>2시간0분</v>
      </c>
      <c r="L121" s="14">
        <v>44630</v>
      </c>
      <c r="M121" s="14">
        <v>44735</v>
      </c>
      <c r="N121" s="83">
        <v>15</v>
      </c>
      <c r="O121" s="60">
        <v>20</v>
      </c>
      <c r="P121" s="88">
        <v>18</v>
      </c>
      <c r="Q121" s="4" t="s">
        <v>49</v>
      </c>
      <c r="R121" s="4" t="s">
        <v>46</v>
      </c>
      <c r="S121" s="43"/>
      <c r="T121" s="44"/>
    </row>
    <row r="122" spans="1:20" s="18" customFormat="1" x14ac:dyDescent="0.3">
      <c r="A122" s="134">
        <v>24</v>
      </c>
      <c r="B122" s="134" t="s">
        <v>48</v>
      </c>
      <c r="C122" s="135" t="s">
        <v>149</v>
      </c>
      <c r="D122" s="136" t="s">
        <v>89</v>
      </c>
      <c r="E122" s="147" t="s">
        <v>88</v>
      </c>
      <c r="F122" s="176" t="s">
        <v>41</v>
      </c>
      <c r="G122" s="222" t="s">
        <v>195</v>
      </c>
      <c r="H122" s="149" t="s">
        <v>14</v>
      </c>
      <c r="I122" s="140">
        <v>0.58333333333333337</v>
      </c>
      <c r="J122" s="140">
        <v>0.66666666666666663</v>
      </c>
      <c r="K122" s="141" t="str">
        <f t="shared" si="2"/>
        <v>2시간0분</v>
      </c>
      <c r="L122" s="142" t="s">
        <v>64</v>
      </c>
      <c r="M122" s="142"/>
      <c r="N122" s="151">
        <v>10</v>
      </c>
      <c r="O122" s="151">
        <v>10</v>
      </c>
      <c r="P122" s="151">
        <v>11</v>
      </c>
      <c r="Q122" s="146" t="s">
        <v>49</v>
      </c>
      <c r="R122" s="146" t="s">
        <v>46</v>
      </c>
      <c r="S122" s="138"/>
      <c r="T122" s="145" t="s">
        <v>458</v>
      </c>
    </row>
    <row r="123" spans="1:20" s="18" customFormat="1" x14ac:dyDescent="0.3">
      <c r="A123" s="71">
        <v>25</v>
      </c>
      <c r="B123" s="71" t="s">
        <v>48</v>
      </c>
      <c r="C123" s="42" t="s">
        <v>149</v>
      </c>
      <c r="D123" s="97" t="s">
        <v>84</v>
      </c>
      <c r="E123" s="95" t="s">
        <v>82</v>
      </c>
      <c r="F123" s="174" t="s">
        <v>25</v>
      </c>
      <c r="G123" s="226" t="s">
        <v>78</v>
      </c>
      <c r="H123" s="91" t="s">
        <v>31</v>
      </c>
      <c r="I123" s="13">
        <v>0.39583333333333331</v>
      </c>
      <c r="J123" s="13">
        <v>0.52083333333333337</v>
      </c>
      <c r="K123" s="50" t="str">
        <f t="shared" si="2"/>
        <v>3시간0분</v>
      </c>
      <c r="L123" s="14">
        <v>44641</v>
      </c>
      <c r="M123" s="14">
        <v>44704</v>
      </c>
      <c r="N123" s="83">
        <v>10</v>
      </c>
      <c r="O123" s="83">
        <v>8</v>
      </c>
      <c r="P123" s="83">
        <v>7</v>
      </c>
      <c r="Q123" s="4" t="s">
        <v>49</v>
      </c>
      <c r="R123" s="4" t="s">
        <v>46</v>
      </c>
      <c r="S123" s="74">
        <v>30000</v>
      </c>
      <c r="T123" s="44"/>
    </row>
    <row r="124" spans="1:20" s="18" customFormat="1" x14ac:dyDescent="0.3">
      <c r="A124" s="71">
        <v>26</v>
      </c>
      <c r="B124" s="71" t="s">
        <v>48</v>
      </c>
      <c r="C124" s="42" t="s">
        <v>149</v>
      </c>
      <c r="D124" s="93" t="s">
        <v>91</v>
      </c>
      <c r="E124" s="87" t="s">
        <v>92</v>
      </c>
      <c r="F124" s="174" t="s">
        <v>25</v>
      </c>
      <c r="G124" s="229" t="s">
        <v>93</v>
      </c>
      <c r="H124" s="91" t="s">
        <v>6</v>
      </c>
      <c r="I124" s="13">
        <v>0.75</v>
      </c>
      <c r="J124" s="13">
        <v>0.875</v>
      </c>
      <c r="K124" s="50" t="str">
        <f t="shared" si="2"/>
        <v>3시간0분</v>
      </c>
      <c r="L124" s="14">
        <v>44616</v>
      </c>
      <c r="M124" s="14">
        <v>44665</v>
      </c>
      <c r="N124" s="83">
        <v>8</v>
      </c>
      <c r="O124" s="83">
        <v>8</v>
      </c>
      <c r="P124" s="83">
        <v>8</v>
      </c>
      <c r="Q124" s="4" t="s">
        <v>49</v>
      </c>
      <c r="R124" s="4" t="s">
        <v>46</v>
      </c>
      <c r="S124" s="74">
        <v>30000</v>
      </c>
      <c r="T124" s="44"/>
    </row>
    <row r="125" spans="1:20" s="18" customFormat="1" x14ac:dyDescent="0.3">
      <c r="A125" s="71">
        <v>27</v>
      </c>
      <c r="B125" s="71" t="s">
        <v>48</v>
      </c>
      <c r="C125" s="42" t="s">
        <v>149</v>
      </c>
      <c r="D125" s="93" t="s">
        <v>79</v>
      </c>
      <c r="E125" s="87" t="s">
        <v>80</v>
      </c>
      <c r="F125" s="174" t="s">
        <v>25</v>
      </c>
      <c r="G125" s="224" t="s">
        <v>81</v>
      </c>
      <c r="H125" s="92" t="s">
        <v>6</v>
      </c>
      <c r="I125" s="13">
        <v>0.41666666666666669</v>
      </c>
      <c r="J125" s="13">
        <v>0.54166666666666663</v>
      </c>
      <c r="K125" s="50" t="str">
        <f t="shared" si="2"/>
        <v>3시간0분</v>
      </c>
      <c r="L125" s="14">
        <v>44616</v>
      </c>
      <c r="M125" s="14">
        <v>44707</v>
      </c>
      <c r="N125" s="83">
        <v>12</v>
      </c>
      <c r="O125" s="83">
        <v>8</v>
      </c>
      <c r="P125" s="83">
        <v>6</v>
      </c>
      <c r="Q125" s="4" t="s">
        <v>49</v>
      </c>
      <c r="R125" s="4" t="s">
        <v>46</v>
      </c>
      <c r="S125" s="74">
        <v>30000</v>
      </c>
      <c r="T125" s="44"/>
    </row>
    <row r="126" spans="1:20" s="18" customFormat="1" ht="33" x14ac:dyDescent="0.3">
      <c r="A126" s="71">
        <v>28</v>
      </c>
      <c r="B126" s="71" t="s">
        <v>48</v>
      </c>
      <c r="C126" s="42" t="s">
        <v>149</v>
      </c>
      <c r="D126" s="97" t="s">
        <v>196</v>
      </c>
      <c r="E126" s="80" t="s">
        <v>72</v>
      </c>
      <c r="F126" s="175" t="s">
        <v>197</v>
      </c>
      <c r="G126" s="221" t="s">
        <v>198</v>
      </c>
      <c r="H126" s="91" t="s">
        <v>6</v>
      </c>
      <c r="I126" s="13">
        <v>0.58333333333333337</v>
      </c>
      <c r="J126" s="13">
        <v>0.66666666666666663</v>
      </c>
      <c r="K126" s="50" t="str">
        <f t="shared" si="2"/>
        <v>2시간0분</v>
      </c>
      <c r="L126" s="14">
        <v>44630</v>
      </c>
      <c r="M126" s="14">
        <v>44658</v>
      </c>
      <c r="N126" s="83">
        <v>5</v>
      </c>
      <c r="O126" s="83">
        <v>10</v>
      </c>
      <c r="P126" s="83">
        <v>10</v>
      </c>
      <c r="Q126" s="4" t="s">
        <v>49</v>
      </c>
      <c r="R126" s="4" t="s">
        <v>46</v>
      </c>
      <c r="S126" s="74"/>
      <c r="T126" s="44"/>
    </row>
    <row r="127" spans="1:20" s="18" customFormat="1" x14ac:dyDescent="0.3">
      <c r="A127" s="71">
        <v>29</v>
      </c>
      <c r="B127" s="71" t="s">
        <v>48</v>
      </c>
      <c r="C127" s="42" t="s">
        <v>149</v>
      </c>
      <c r="D127" s="97" t="s">
        <v>199</v>
      </c>
      <c r="E127" s="80" t="s">
        <v>50</v>
      </c>
      <c r="F127" s="174" t="s">
        <v>25</v>
      </c>
      <c r="G127" s="221" t="s">
        <v>54</v>
      </c>
      <c r="H127" s="92" t="s">
        <v>13</v>
      </c>
      <c r="I127" s="13">
        <v>0.58333333333333337</v>
      </c>
      <c r="J127" s="13">
        <v>0.66666666666666663</v>
      </c>
      <c r="K127" s="50" t="str">
        <f t="shared" si="2"/>
        <v>2시간0분</v>
      </c>
      <c r="L127" s="14">
        <v>44628</v>
      </c>
      <c r="M127" s="14">
        <v>44712</v>
      </c>
      <c r="N127" s="83">
        <v>12</v>
      </c>
      <c r="O127" s="83">
        <v>10</v>
      </c>
      <c r="P127" s="83">
        <v>10</v>
      </c>
      <c r="Q127" s="4" t="s">
        <v>49</v>
      </c>
      <c r="R127" s="4" t="s">
        <v>46</v>
      </c>
      <c r="S127" s="74">
        <v>45000</v>
      </c>
      <c r="T127" s="44"/>
    </row>
    <row r="128" spans="1:20" s="18" customFormat="1" x14ac:dyDescent="0.3">
      <c r="A128" s="71">
        <v>30</v>
      </c>
      <c r="B128" s="71" t="s">
        <v>48</v>
      </c>
      <c r="C128" s="42" t="s">
        <v>149</v>
      </c>
      <c r="D128" s="97" t="s">
        <v>200</v>
      </c>
      <c r="E128" s="80" t="s">
        <v>94</v>
      </c>
      <c r="F128" s="174" t="s">
        <v>25</v>
      </c>
      <c r="G128" s="225" t="s">
        <v>201</v>
      </c>
      <c r="H128" s="92" t="s">
        <v>13</v>
      </c>
      <c r="I128" s="13">
        <v>0.77083333333333337</v>
      </c>
      <c r="J128" s="13">
        <v>0.85416666666666663</v>
      </c>
      <c r="K128" s="50" t="str">
        <f t="shared" si="2"/>
        <v>2시간0분</v>
      </c>
      <c r="L128" s="14">
        <v>44628</v>
      </c>
      <c r="M128" s="14">
        <v>44712</v>
      </c>
      <c r="N128" s="83">
        <v>12</v>
      </c>
      <c r="O128" s="83">
        <v>10</v>
      </c>
      <c r="P128" s="83">
        <v>10</v>
      </c>
      <c r="Q128" s="4" t="s">
        <v>49</v>
      </c>
      <c r="R128" s="4" t="s">
        <v>46</v>
      </c>
      <c r="S128" s="74">
        <v>50000</v>
      </c>
      <c r="T128" s="44"/>
    </row>
    <row r="129" spans="1:20" s="18" customFormat="1" ht="20.25" customHeight="1" x14ac:dyDescent="0.3">
      <c r="A129" s="71">
        <v>31</v>
      </c>
      <c r="B129" s="71" t="s">
        <v>48</v>
      </c>
      <c r="C129" s="42" t="s">
        <v>149</v>
      </c>
      <c r="D129" s="93" t="s">
        <v>229</v>
      </c>
      <c r="E129" s="87" t="s">
        <v>351</v>
      </c>
      <c r="F129" s="174" t="s">
        <v>25</v>
      </c>
      <c r="G129" s="221" t="s">
        <v>54</v>
      </c>
      <c r="H129" s="91" t="s">
        <v>6</v>
      </c>
      <c r="I129" s="13">
        <v>0.41666666666666669</v>
      </c>
      <c r="J129" s="13">
        <v>0.52083333333333337</v>
      </c>
      <c r="K129" s="50" t="str">
        <f t="shared" si="2"/>
        <v>2시간30분</v>
      </c>
      <c r="L129" s="14">
        <v>44630</v>
      </c>
      <c r="M129" s="14">
        <v>44700</v>
      </c>
      <c r="N129" s="83">
        <v>10</v>
      </c>
      <c r="O129" s="83">
        <v>10</v>
      </c>
      <c r="P129" s="83">
        <v>6</v>
      </c>
      <c r="Q129" s="4" t="s">
        <v>49</v>
      </c>
      <c r="R129" s="4" t="s">
        <v>46</v>
      </c>
      <c r="S129" s="74">
        <v>37000</v>
      </c>
      <c r="T129" s="44"/>
    </row>
    <row r="130" spans="1:20" s="18" customFormat="1" ht="20.25" customHeight="1" x14ac:dyDescent="0.3">
      <c r="A130" s="71">
        <v>32</v>
      </c>
      <c r="B130" s="71" t="s">
        <v>48</v>
      </c>
      <c r="C130" s="42" t="s">
        <v>149</v>
      </c>
      <c r="D130" s="79" t="s">
        <v>202</v>
      </c>
      <c r="E130" s="98" t="s">
        <v>230</v>
      </c>
      <c r="F130" s="174" t="s">
        <v>25</v>
      </c>
      <c r="G130" s="221" t="s">
        <v>54</v>
      </c>
      <c r="H130" s="91" t="s">
        <v>5</v>
      </c>
      <c r="I130" s="13">
        <v>0.39583333333333331</v>
      </c>
      <c r="J130" s="13">
        <v>0.52083333333333337</v>
      </c>
      <c r="K130" s="50" t="str">
        <f t="shared" si="2"/>
        <v>3시간0분</v>
      </c>
      <c r="L130" s="14">
        <v>44625</v>
      </c>
      <c r="M130" s="14">
        <v>44660</v>
      </c>
      <c r="N130" s="99">
        <v>6</v>
      </c>
      <c r="O130" s="99">
        <v>12</v>
      </c>
      <c r="P130" s="99">
        <v>12</v>
      </c>
      <c r="Q130" s="4" t="s">
        <v>49</v>
      </c>
      <c r="R130" s="4" t="s">
        <v>46</v>
      </c>
      <c r="S130" s="74"/>
      <c r="T130" s="44"/>
    </row>
    <row r="131" spans="1:20" s="18" customFormat="1" x14ac:dyDescent="0.3">
      <c r="A131" s="71">
        <v>33</v>
      </c>
      <c r="B131" s="71" t="s">
        <v>48</v>
      </c>
      <c r="C131" s="42" t="s">
        <v>149</v>
      </c>
      <c r="D131" s="84" t="s">
        <v>203</v>
      </c>
      <c r="E131" s="80" t="s">
        <v>51</v>
      </c>
      <c r="F131" s="174" t="s">
        <v>25</v>
      </c>
      <c r="G131" s="221" t="s">
        <v>54</v>
      </c>
      <c r="H131" s="92" t="s">
        <v>32</v>
      </c>
      <c r="I131" s="13">
        <v>0.79166666666666663</v>
      </c>
      <c r="J131" s="13">
        <v>0.875</v>
      </c>
      <c r="K131" s="50" t="str">
        <f t="shared" si="2"/>
        <v>2시간0분</v>
      </c>
      <c r="L131" s="14">
        <v>44624</v>
      </c>
      <c r="M131" s="14">
        <v>44708</v>
      </c>
      <c r="N131" s="83">
        <v>12</v>
      </c>
      <c r="O131" s="83">
        <v>10</v>
      </c>
      <c r="P131" s="83">
        <v>10</v>
      </c>
      <c r="Q131" s="4" t="s">
        <v>49</v>
      </c>
      <c r="R131" s="4" t="s">
        <v>46</v>
      </c>
      <c r="S131" s="74">
        <v>20000</v>
      </c>
      <c r="T131" s="44"/>
    </row>
    <row r="132" spans="1:20" s="18" customFormat="1" x14ac:dyDescent="0.3">
      <c r="A132" s="71">
        <v>34</v>
      </c>
      <c r="B132" s="71" t="s">
        <v>48</v>
      </c>
      <c r="C132" s="42" t="s">
        <v>149</v>
      </c>
      <c r="D132" s="93" t="s">
        <v>204</v>
      </c>
      <c r="E132" s="80" t="s">
        <v>205</v>
      </c>
      <c r="F132" s="174" t="s">
        <v>25</v>
      </c>
      <c r="G132" s="221" t="s">
        <v>54</v>
      </c>
      <c r="H132" s="92" t="s">
        <v>31</v>
      </c>
      <c r="I132" s="13">
        <v>0.54166666666666663</v>
      </c>
      <c r="J132" s="13">
        <v>0.66666666666666663</v>
      </c>
      <c r="K132" s="50" t="str">
        <f t="shared" si="2"/>
        <v>3시간0분</v>
      </c>
      <c r="L132" s="14">
        <v>44627</v>
      </c>
      <c r="M132" s="14">
        <v>44683</v>
      </c>
      <c r="N132" s="83">
        <v>8</v>
      </c>
      <c r="O132" s="83">
        <v>10</v>
      </c>
      <c r="P132" s="83">
        <v>9</v>
      </c>
      <c r="Q132" s="4" t="s">
        <v>49</v>
      </c>
      <c r="R132" s="4" t="s">
        <v>46</v>
      </c>
      <c r="S132" s="74">
        <v>78000</v>
      </c>
      <c r="T132" s="44"/>
    </row>
    <row r="133" spans="1:20" s="18" customFormat="1" x14ac:dyDescent="0.3">
      <c r="A133" s="134">
        <v>35</v>
      </c>
      <c r="B133" s="134" t="s">
        <v>48</v>
      </c>
      <c r="C133" s="135" t="s">
        <v>149</v>
      </c>
      <c r="D133" s="152" t="s">
        <v>206</v>
      </c>
      <c r="E133" s="147" t="s">
        <v>68</v>
      </c>
      <c r="F133" s="172" t="s">
        <v>25</v>
      </c>
      <c r="G133" s="230" t="s">
        <v>207</v>
      </c>
      <c r="H133" s="149" t="s">
        <v>6</v>
      </c>
      <c r="I133" s="140">
        <v>0.77083333333333337</v>
      </c>
      <c r="J133" s="140">
        <v>0.85416666666666663</v>
      </c>
      <c r="K133" s="141" t="str">
        <f t="shared" si="2"/>
        <v>2시간0분</v>
      </c>
      <c r="L133" s="142"/>
      <c r="M133" s="142"/>
      <c r="N133" s="143"/>
      <c r="O133" s="144"/>
      <c r="P133" s="144"/>
      <c r="Q133" s="146" t="s">
        <v>49</v>
      </c>
      <c r="R133" s="146" t="s">
        <v>46</v>
      </c>
      <c r="S133" s="138"/>
      <c r="T133" s="145" t="s">
        <v>458</v>
      </c>
    </row>
    <row r="134" spans="1:20" s="18" customFormat="1" x14ac:dyDescent="0.3">
      <c r="A134" s="134">
        <v>36</v>
      </c>
      <c r="B134" s="134" t="s">
        <v>48</v>
      </c>
      <c r="C134" s="135" t="s">
        <v>149</v>
      </c>
      <c r="D134" s="136" t="s">
        <v>208</v>
      </c>
      <c r="E134" s="147" t="s">
        <v>209</v>
      </c>
      <c r="F134" s="172" t="s">
        <v>41</v>
      </c>
      <c r="G134" s="222" t="s">
        <v>210</v>
      </c>
      <c r="H134" s="149" t="s">
        <v>6</v>
      </c>
      <c r="I134" s="140">
        <v>0.54166666666666663</v>
      </c>
      <c r="J134" s="140">
        <v>0.625</v>
      </c>
      <c r="K134" s="141" t="str">
        <f t="shared" si="2"/>
        <v>2시간0분</v>
      </c>
      <c r="L134" s="142"/>
      <c r="M134" s="142"/>
      <c r="N134" s="143"/>
      <c r="O134" s="144"/>
      <c r="P134" s="144"/>
      <c r="Q134" s="146" t="s">
        <v>49</v>
      </c>
      <c r="R134" s="146" t="s">
        <v>46</v>
      </c>
      <c r="S134" s="138">
        <v>0</v>
      </c>
      <c r="T134" s="145" t="s">
        <v>458</v>
      </c>
    </row>
    <row r="135" spans="1:20" s="18" customFormat="1" x14ac:dyDescent="0.3">
      <c r="A135" s="134">
        <v>37</v>
      </c>
      <c r="B135" s="134" t="s">
        <v>48</v>
      </c>
      <c r="C135" s="135" t="s">
        <v>149</v>
      </c>
      <c r="D135" s="136" t="s">
        <v>211</v>
      </c>
      <c r="E135" s="154" t="s">
        <v>73</v>
      </c>
      <c r="F135" s="172" t="s">
        <v>41</v>
      </c>
      <c r="G135" s="222" t="s">
        <v>212</v>
      </c>
      <c r="H135" s="149" t="s">
        <v>31</v>
      </c>
      <c r="I135" s="140">
        <v>0.41666666666666669</v>
      </c>
      <c r="J135" s="140">
        <v>0.5</v>
      </c>
      <c r="K135" s="141" t="str">
        <f t="shared" si="2"/>
        <v>2시간0분</v>
      </c>
      <c r="L135" s="142"/>
      <c r="M135" s="142"/>
      <c r="N135" s="143"/>
      <c r="O135" s="144"/>
      <c r="P135" s="144"/>
      <c r="Q135" s="146" t="s">
        <v>49</v>
      </c>
      <c r="R135" s="146" t="s">
        <v>46</v>
      </c>
      <c r="S135" s="138"/>
      <c r="T135" s="145" t="s">
        <v>458</v>
      </c>
    </row>
    <row r="136" spans="1:20" s="18" customFormat="1" x14ac:dyDescent="0.3">
      <c r="A136" s="134">
        <v>38</v>
      </c>
      <c r="B136" s="134" t="s">
        <v>48</v>
      </c>
      <c r="C136" s="135" t="s">
        <v>149</v>
      </c>
      <c r="D136" s="136" t="s">
        <v>213</v>
      </c>
      <c r="E136" s="150" t="s">
        <v>77</v>
      </c>
      <c r="F136" s="177" t="s">
        <v>25</v>
      </c>
      <c r="G136" s="222" t="s">
        <v>214</v>
      </c>
      <c r="H136" s="139" t="s">
        <v>31</v>
      </c>
      <c r="I136" s="140">
        <v>0.58333333333333337</v>
      </c>
      <c r="J136" s="140">
        <v>0.66666666666666663</v>
      </c>
      <c r="K136" s="141" t="str">
        <f t="shared" si="2"/>
        <v>2시간0분</v>
      </c>
      <c r="L136" s="142">
        <v>44670</v>
      </c>
      <c r="M136" s="142">
        <v>44733</v>
      </c>
      <c r="N136" s="155">
        <v>10</v>
      </c>
      <c r="O136" s="151">
        <v>15</v>
      </c>
      <c r="P136" s="144">
        <v>5</v>
      </c>
      <c r="Q136" s="146" t="s">
        <v>49</v>
      </c>
      <c r="R136" s="146" t="s">
        <v>46</v>
      </c>
      <c r="S136" s="138" t="s">
        <v>231</v>
      </c>
      <c r="T136" s="145" t="s">
        <v>556</v>
      </c>
    </row>
    <row r="137" spans="1:20" s="18" customFormat="1" x14ac:dyDescent="0.3">
      <c r="A137" s="134">
        <v>39</v>
      </c>
      <c r="B137" s="134" t="s">
        <v>48</v>
      </c>
      <c r="C137" s="135" t="s">
        <v>149</v>
      </c>
      <c r="D137" s="156" t="s">
        <v>215</v>
      </c>
      <c r="E137" s="150" t="s">
        <v>58</v>
      </c>
      <c r="F137" s="178" t="s">
        <v>25</v>
      </c>
      <c r="G137" s="222" t="s">
        <v>83</v>
      </c>
      <c r="H137" s="157" t="s">
        <v>6</v>
      </c>
      <c r="I137" s="140">
        <v>0.58333333333333337</v>
      </c>
      <c r="J137" s="140">
        <v>0.70833333333333337</v>
      </c>
      <c r="K137" s="141" t="str">
        <f t="shared" si="2"/>
        <v>3시간0분</v>
      </c>
      <c r="L137" s="142">
        <v>44693</v>
      </c>
      <c r="M137" s="142">
        <v>44721</v>
      </c>
      <c r="N137" s="143">
        <v>5</v>
      </c>
      <c r="O137" s="155">
        <v>10</v>
      </c>
      <c r="P137" s="158">
        <v>8</v>
      </c>
      <c r="Q137" s="146" t="s">
        <v>49</v>
      </c>
      <c r="R137" s="146" t="s">
        <v>46</v>
      </c>
      <c r="S137" s="138" t="s">
        <v>231</v>
      </c>
      <c r="T137" s="145" t="s">
        <v>556</v>
      </c>
    </row>
    <row r="138" spans="1:20" x14ac:dyDescent="0.3">
      <c r="A138" s="115">
        <v>1</v>
      </c>
      <c r="B138" s="115" t="s">
        <v>352</v>
      </c>
      <c r="C138" s="115" t="s">
        <v>353</v>
      </c>
      <c r="D138" s="116" t="s">
        <v>354</v>
      </c>
      <c r="E138" s="115" t="s">
        <v>355</v>
      </c>
      <c r="F138" s="117" t="s">
        <v>356</v>
      </c>
      <c r="G138" s="118" t="s">
        <v>353</v>
      </c>
      <c r="H138" s="115" t="s">
        <v>13</v>
      </c>
      <c r="I138" s="119">
        <v>0.41666666666666669</v>
      </c>
      <c r="J138" s="119">
        <v>0.5</v>
      </c>
      <c r="K138" s="119" t="str">
        <f t="shared" si="2"/>
        <v>2시간0분</v>
      </c>
      <c r="L138" s="239">
        <v>44628</v>
      </c>
      <c r="M138" s="239">
        <v>44705</v>
      </c>
      <c r="N138" s="120">
        <v>12</v>
      </c>
      <c r="O138" s="121">
        <v>10</v>
      </c>
      <c r="P138" s="122">
        <v>12</v>
      </c>
      <c r="Q138" s="123" t="s">
        <v>357</v>
      </c>
      <c r="R138" s="123" t="s">
        <v>358</v>
      </c>
      <c r="S138" s="123"/>
      <c r="T138" s="124"/>
    </row>
    <row r="139" spans="1:20" x14ac:dyDescent="0.3">
      <c r="A139" s="115">
        <v>2</v>
      </c>
      <c r="B139" s="115" t="s">
        <v>352</v>
      </c>
      <c r="C139" s="115" t="s">
        <v>353</v>
      </c>
      <c r="D139" s="116" t="s">
        <v>359</v>
      </c>
      <c r="E139" s="115" t="s">
        <v>51</v>
      </c>
      <c r="F139" s="117" t="s">
        <v>356</v>
      </c>
      <c r="G139" s="118" t="s">
        <v>353</v>
      </c>
      <c r="H139" s="115" t="s">
        <v>6</v>
      </c>
      <c r="I139" s="119">
        <v>0.41666666666666669</v>
      </c>
      <c r="J139" s="119">
        <v>0.5</v>
      </c>
      <c r="K139" s="119" t="str">
        <f t="shared" si="2"/>
        <v>2시간0분</v>
      </c>
      <c r="L139" s="239">
        <v>44630</v>
      </c>
      <c r="M139" s="239">
        <v>44721</v>
      </c>
      <c r="N139" s="120">
        <v>12</v>
      </c>
      <c r="O139" s="121">
        <v>10</v>
      </c>
      <c r="P139" s="122">
        <v>10</v>
      </c>
      <c r="Q139" s="123" t="s">
        <v>357</v>
      </c>
      <c r="R139" s="123" t="s">
        <v>358</v>
      </c>
      <c r="S139" s="123">
        <v>20000</v>
      </c>
      <c r="T139" s="124"/>
    </row>
    <row r="140" spans="1:20" x14ac:dyDescent="0.3">
      <c r="A140" s="115">
        <v>3</v>
      </c>
      <c r="B140" s="115" t="s">
        <v>352</v>
      </c>
      <c r="C140" s="115" t="s">
        <v>353</v>
      </c>
      <c r="D140" s="116" t="s">
        <v>360</v>
      </c>
      <c r="E140" s="117" t="s">
        <v>361</v>
      </c>
      <c r="F140" s="117" t="s">
        <v>356</v>
      </c>
      <c r="G140" s="118" t="s">
        <v>353</v>
      </c>
      <c r="H140" s="115" t="s">
        <v>31</v>
      </c>
      <c r="I140" s="119">
        <v>0.66666666666666663</v>
      </c>
      <c r="J140" s="119">
        <v>0.79166666666666663</v>
      </c>
      <c r="K140" s="119" t="str">
        <f t="shared" si="2"/>
        <v>3시간0분</v>
      </c>
      <c r="L140" s="239">
        <v>44620</v>
      </c>
      <c r="M140" s="239">
        <v>44683</v>
      </c>
      <c r="N140" s="120">
        <v>8</v>
      </c>
      <c r="O140" s="121">
        <v>10</v>
      </c>
      <c r="P140" s="122">
        <v>22</v>
      </c>
      <c r="Q140" s="123" t="s">
        <v>357</v>
      </c>
      <c r="R140" s="123" t="s">
        <v>358</v>
      </c>
      <c r="S140" s="123"/>
      <c r="T140" s="124"/>
    </row>
    <row r="141" spans="1:20" x14ac:dyDescent="0.3">
      <c r="A141" s="115">
        <v>4</v>
      </c>
      <c r="B141" s="115" t="s">
        <v>352</v>
      </c>
      <c r="C141" s="115" t="s">
        <v>353</v>
      </c>
      <c r="D141" s="116" t="s">
        <v>362</v>
      </c>
      <c r="E141" s="117" t="s">
        <v>363</v>
      </c>
      <c r="F141" s="117" t="s">
        <v>356</v>
      </c>
      <c r="G141" s="118" t="s">
        <v>353</v>
      </c>
      <c r="H141" s="115" t="s">
        <v>31</v>
      </c>
      <c r="I141" s="119">
        <v>0.79166666666666663</v>
      </c>
      <c r="J141" s="119">
        <v>0.875</v>
      </c>
      <c r="K141" s="119" t="str">
        <f t="shared" si="2"/>
        <v>2시간0분</v>
      </c>
      <c r="L141" s="239">
        <v>44631</v>
      </c>
      <c r="M141" s="239">
        <v>44687</v>
      </c>
      <c r="N141" s="120">
        <v>8</v>
      </c>
      <c r="O141" s="121">
        <v>10</v>
      </c>
      <c r="P141" s="122">
        <v>10</v>
      </c>
      <c r="Q141" s="123" t="s">
        <v>357</v>
      </c>
      <c r="R141" s="123" t="s">
        <v>358</v>
      </c>
      <c r="S141" s="123"/>
      <c r="T141" s="124"/>
    </row>
    <row r="142" spans="1:20" x14ac:dyDescent="0.3">
      <c r="A142" s="115">
        <v>5</v>
      </c>
      <c r="B142" s="115" t="s">
        <v>352</v>
      </c>
      <c r="C142" s="115" t="s">
        <v>353</v>
      </c>
      <c r="D142" s="116" t="s">
        <v>364</v>
      </c>
      <c r="E142" s="117" t="s">
        <v>365</v>
      </c>
      <c r="F142" s="117" t="s">
        <v>356</v>
      </c>
      <c r="G142" s="125" t="s">
        <v>366</v>
      </c>
      <c r="H142" s="115" t="s">
        <v>6</v>
      </c>
      <c r="I142" s="126">
        <v>0.79166666666666663</v>
      </c>
      <c r="J142" s="126">
        <v>0.875</v>
      </c>
      <c r="K142" s="119" t="str">
        <f t="shared" si="2"/>
        <v>2시간0분</v>
      </c>
      <c r="L142" s="239">
        <v>44658</v>
      </c>
      <c r="M142" s="239">
        <v>44728</v>
      </c>
      <c r="N142" s="120">
        <v>10</v>
      </c>
      <c r="O142" s="121">
        <v>10</v>
      </c>
      <c r="P142" s="122">
        <v>12</v>
      </c>
      <c r="Q142" s="123" t="s">
        <v>357</v>
      </c>
      <c r="R142" s="123" t="s">
        <v>358</v>
      </c>
      <c r="S142" s="123"/>
      <c r="T142" s="124"/>
    </row>
    <row r="143" spans="1:20" x14ac:dyDescent="0.3">
      <c r="A143" s="115">
        <v>6</v>
      </c>
      <c r="B143" s="115" t="s">
        <v>352</v>
      </c>
      <c r="C143" s="115" t="s">
        <v>353</v>
      </c>
      <c r="D143" s="116" t="s">
        <v>367</v>
      </c>
      <c r="E143" s="117" t="s">
        <v>368</v>
      </c>
      <c r="F143" s="117" t="s">
        <v>356</v>
      </c>
      <c r="G143" s="125" t="s">
        <v>369</v>
      </c>
      <c r="H143" s="115" t="s">
        <v>31</v>
      </c>
      <c r="I143" s="126">
        <v>0.41666666666666669</v>
      </c>
      <c r="J143" s="126">
        <v>0.5</v>
      </c>
      <c r="K143" s="119" t="str">
        <f t="shared" si="2"/>
        <v>2시간0분</v>
      </c>
      <c r="L143" s="239">
        <v>44627</v>
      </c>
      <c r="M143" s="239">
        <v>44704</v>
      </c>
      <c r="N143" s="120">
        <v>12</v>
      </c>
      <c r="O143" s="121">
        <v>10</v>
      </c>
      <c r="P143" s="122">
        <v>12</v>
      </c>
      <c r="Q143" s="123" t="s">
        <v>357</v>
      </c>
      <c r="R143" s="123" t="s">
        <v>358</v>
      </c>
      <c r="S143" s="123">
        <v>70000</v>
      </c>
      <c r="T143" s="124"/>
    </row>
    <row r="144" spans="1:20" x14ac:dyDescent="0.3">
      <c r="A144" s="115">
        <v>7</v>
      </c>
      <c r="B144" s="115" t="s">
        <v>352</v>
      </c>
      <c r="C144" s="115" t="s">
        <v>353</v>
      </c>
      <c r="D144" s="116" t="s">
        <v>370</v>
      </c>
      <c r="E144" s="115" t="s">
        <v>55</v>
      </c>
      <c r="F144" s="117" t="s">
        <v>356</v>
      </c>
      <c r="G144" s="118" t="s">
        <v>371</v>
      </c>
      <c r="H144" s="117" t="s">
        <v>372</v>
      </c>
      <c r="I144" s="126">
        <v>0.41666666666666669</v>
      </c>
      <c r="J144" s="119">
        <v>0.5</v>
      </c>
      <c r="K144" s="119" t="str">
        <f t="shared" si="2"/>
        <v>2시간0분</v>
      </c>
      <c r="L144" s="239">
        <v>44636</v>
      </c>
      <c r="M144" s="239">
        <v>44664</v>
      </c>
      <c r="N144" s="120">
        <v>5</v>
      </c>
      <c r="O144" s="121">
        <v>10</v>
      </c>
      <c r="P144" s="120">
        <v>15</v>
      </c>
      <c r="Q144" s="123" t="s">
        <v>357</v>
      </c>
      <c r="R144" s="123" t="s">
        <v>358</v>
      </c>
      <c r="S144" s="123"/>
      <c r="T144" s="127"/>
    </row>
    <row r="145" spans="1:20" x14ac:dyDescent="0.3">
      <c r="A145" s="115">
        <v>8</v>
      </c>
      <c r="B145" s="115" t="s">
        <v>352</v>
      </c>
      <c r="C145" s="115" t="s">
        <v>353</v>
      </c>
      <c r="D145" s="116" t="s">
        <v>373</v>
      </c>
      <c r="E145" s="115" t="s">
        <v>374</v>
      </c>
      <c r="F145" s="117" t="s">
        <v>356</v>
      </c>
      <c r="G145" s="118" t="s">
        <v>375</v>
      </c>
      <c r="H145" s="117" t="s">
        <v>5</v>
      </c>
      <c r="I145" s="126">
        <v>0.41666666666666669</v>
      </c>
      <c r="J145" s="119">
        <v>0.54166666666666663</v>
      </c>
      <c r="K145" s="119" t="str">
        <f t="shared" si="2"/>
        <v>3시간0분</v>
      </c>
      <c r="L145" s="239">
        <v>44639</v>
      </c>
      <c r="M145" s="239">
        <v>44674</v>
      </c>
      <c r="N145" s="120">
        <v>6</v>
      </c>
      <c r="O145" s="121">
        <v>10</v>
      </c>
      <c r="P145" s="120">
        <v>10</v>
      </c>
      <c r="Q145" s="123" t="s">
        <v>357</v>
      </c>
      <c r="R145" s="123" t="s">
        <v>358</v>
      </c>
      <c r="S145" s="123">
        <v>10000</v>
      </c>
      <c r="T145" s="127"/>
    </row>
    <row r="146" spans="1:20" x14ac:dyDescent="0.3">
      <c r="A146" s="115">
        <v>9</v>
      </c>
      <c r="B146" s="115" t="s">
        <v>352</v>
      </c>
      <c r="C146" s="115" t="s">
        <v>353</v>
      </c>
      <c r="D146" s="116" t="s">
        <v>376</v>
      </c>
      <c r="E146" s="115" t="s">
        <v>377</v>
      </c>
      <c r="F146" s="117" t="s">
        <v>378</v>
      </c>
      <c r="G146" s="118" t="s">
        <v>379</v>
      </c>
      <c r="H146" s="117" t="s">
        <v>6</v>
      </c>
      <c r="I146" s="126">
        <v>0.58333333333333337</v>
      </c>
      <c r="J146" s="126">
        <v>0.66666666666666663</v>
      </c>
      <c r="K146" s="119" t="str">
        <f t="shared" si="2"/>
        <v>2시간0분</v>
      </c>
      <c r="L146" s="239">
        <v>44651</v>
      </c>
      <c r="M146" s="239">
        <v>44679</v>
      </c>
      <c r="N146" s="120">
        <v>5</v>
      </c>
      <c r="O146" s="121">
        <v>10</v>
      </c>
      <c r="P146" s="120">
        <v>12</v>
      </c>
      <c r="Q146" s="123" t="s">
        <v>357</v>
      </c>
      <c r="R146" s="123" t="s">
        <v>358</v>
      </c>
      <c r="S146" s="123"/>
      <c r="T146" s="127"/>
    </row>
    <row r="147" spans="1:20" x14ac:dyDescent="0.3">
      <c r="A147" s="115">
        <v>10</v>
      </c>
      <c r="B147" s="115" t="s">
        <v>352</v>
      </c>
      <c r="C147" s="115" t="s">
        <v>353</v>
      </c>
      <c r="D147" s="116" t="s">
        <v>380</v>
      </c>
      <c r="E147" s="115" t="s">
        <v>381</v>
      </c>
      <c r="F147" s="117" t="s">
        <v>378</v>
      </c>
      <c r="G147" s="118" t="s">
        <v>382</v>
      </c>
      <c r="H147" s="117" t="s">
        <v>14</v>
      </c>
      <c r="I147" s="126">
        <v>0.58333333333333337</v>
      </c>
      <c r="J147" s="126">
        <v>0.66666666666666663</v>
      </c>
      <c r="K147" s="119" t="str">
        <f t="shared" si="2"/>
        <v>2시간0분</v>
      </c>
      <c r="L147" s="239">
        <v>44643</v>
      </c>
      <c r="M147" s="239">
        <v>44727</v>
      </c>
      <c r="N147" s="120">
        <v>12</v>
      </c>
      <c r="O147" s="121">
        <v>10</v>
      </c>
      <c r="P147" s="120">
        <v>10</v>
      </c>
      <c r="Q147" s="123" t="s">
        <v>357</v>
      </c>
      <c r="R147" s="123" t="s">
        <v>358</v>
      </c>
      <c r="S147" s="123"/>
      <c r="T147" s="127"/>
    </row>
    <row r="148" spans="1:20" x14ac:dyDescent="0.3">
      <c r="A148" s="115">
        <v>11</v>
      </c>
      <c r="B148" s="115" t="s">
        <v>352</v>
      </c>
      <c r="C148" s="115" t="s">
        <v>353</v>
      </c>
      <c r="D148" s="116" t="s">
        <v>383</v>
      </c>
      <c r="E148" s="115" t="s">
        <v>384</v>
      </c>
      <c r="F148" s="117" t="s">
        <v>378</v>
      </c>
      <c r="G148" s="118" t="s">
        <v>385</v>
      </c>
      <c r="H148" s="117" t="s">
        <v>14</v>
      </c>
      <c r="I148" s="126">
        <v>0.41666666666666669</v>
      </c>
      <c r="J148" s="126">
        <v>0.5</v>
      </c>
      <c r="K148" s="119" t="str">
        <f t="shared" si="2"/>
        <v>2시간0분</v>
      </c>
      <c r="L148" s="239">
        <v>44636</v>
      </c>
      <c r="M148" s="239">
        <v>44720</v>
      </c>
      <c r="N148" s="120">
        <v>12</v>
      </c>
      <c r="O148" s="121">
        <v>10</v>
      </c>
      <c r="P148" s="120">
        <v>10</v>
      </c>
      <c r="Q148" s="123" t="s">
        <v>357</v>
      </c>
      <c r="R148" s="123" t="s">
        <v>358</v>
      </c>
      <c r="S148" s="123"/>
      <c r="T148" s="127"/>
    </row>
    <row r="149" spans="1:20" x14ac:dyDescent="0.3">
      <c r="A149" s="115">
        <v>12</v>
      </c>
      <c r="B149" s="115" t="s">
        <v>352</v>
      </c>
      <c r="C149" s="115" t="s">
        <v>353</v>
      </c>
      <c r="D149" s="116" t="s">
        <v>386</v>
      </c>
      <c r="E149" s="115" t="s">
        <v>55</v>
      </c>
      <c r="F149" s="117" t="s">
        <v>378</v>
      </c>
      <c r="G149" s="118" t="s">
        <v>387</v>
      </c>
      <c r="H149" s="117" t="s">
        <v>14</v>
      </c>
      <c r="I149" s="126">
        <v>0.54166666666666663</v>
      </c>
      <c r="J149" s="126">
        <v>0.625</v>
      </c>
      <c r="K149" s="119" t="str">
        <f t="shared" si="2"/>
        <v>2시간0분</v>
      </c>
      <c r="L149" s="239">
        <v>44636</v>
      </c>
      <c r="M149" s="239">
        <v>44664</v>
      </c>
      <c r="N149" s="120">
        <v>5</v>
      </c>
      <c r="O149" s="121">
        <v>10</v>
      </c>
      <c r="P149" s="120">
        <v>10</v>
      </c>
      <c r="Q149" s="123" t="s">
        <v>357</v>
      </c>
      <c r="R149" s="123" t="s">
        <v>358</v>
      </c>
      <c r="S149" s="123"/>
      <c r="T149" s="127"/>
    </row>
    <row r="150" spans="1:20" x14ac:dyDescent="0.3">
      <c r="A150" s="115">
        <v>13</v>
      </c>
      <c r="B150" s="115" t="s">
        <v>352</v>
      </c>
      <c r="C150" s="115" t="s">
        <v>353</v>
      </c>
      <c r="D150" s="116" t="s">
        <v>388</v>
      </c>
      <c r="E150" s="115" t="s">
        <v>389</v>
      </c>
      <c r="F150" s="117" t="s">
        <v>356</v>
      </c>
      <c r="G150" s="125" t="s">
        <v>390</v>
      </c>
      <c r="H150" s="117" t="s">
        <v>6</v>
      </c>
      <c r="I150" s="126">
        <v>0.58333333333333337</v>
      </c>
      <c r="J150" s="119">
        <v>0.66666666666666663</v>
      </c>
      <c r="K150" s="119" t="str">
        <f t="shared" si="2"/>
        <v>2시간0분</v>
      </c>
      <c r="L150" s="239">
        <v>44623</v>
      </c>
      <c r="M150" s="239">
        <v>44707</v>
      </c>
      <c r="N150" s="120">
        <v>12</v>
      </c>
      <c r="O150" s="121">
        <v>10</v>
      </c>
      <c r="P150" s="120">
        <v>14</v>
      </c>
      <c r="Q150" s="123" t="s">
        <v>357</v>
      </c>
      <c r="R150" s="123" t="s">
        <v>358</v>
      </c>
      <c r="S150" s="123"/>
      <c r="T150" s="127"/>
    </row>
    <row r="151" spans="1:20" x14ac:dyDescent="0.3">
      <c r="A151" s="115">
        <v>14</v>
      </c>
      <c r="B151" s="115" t="s">
        <v>352</v>
      </c>
      <c r="C151" s="115" t="s">
        <v>353</v>
      </c>
      <c r="D151" s="116" t="s">
        <v>391</v>
      </c>
      <c r="E151" s="115" t="s">
        <v>368</v>
      </c>
      <c r="F151" s="117" t="s">
        <v>378</v>
      </c>
      <c r="G151" s="118" t="s">
        <v>392</v>
      </c>
      <c r="H151" s="117" t="s">
        <v>13</v>
      </c>
      <c r="I151" s="126">
        <v>0.58333333333333337</v>
      </c>
      <c r="J151" s="126">
        <v>0.66666666666666663</v>
      </c>
      <c r="K151" s="119" t="str">
        <f t="shared" si="2"/>
        <v>2시간0분</v>
      </c>
      <c r="L151" s="239">
        <v>44635</v>
      </c>
      <c r="M151" s="239">
        <v>44663</v>
      </c>
      <c r="N151" s="120">
        <v>5</v>
      </c>
      <c r="O151" s="121">
        <v>10</v>
      </c>
      <c r="P151" s="120">
        <v>12</v>
      </c>
      <c r="Q151" s="123" t="s">
        <v>357</v>
      </c>
      <c r="R151" s="123" t="s">
        <v>358</v>
      </c>
      <c r="S151" s="123"/>
      <c r="T151" s="127"/>
    </row>
    <row r="152" spans="1:20" x14ac:dyDescent="0.3">
      <c r="A152" s="115">
        <v>15</v>
      </c>
      <c r="B152" s="115" t="s">
        <v>352</v>
      </c>
      <c r="C152" s="115" t="s">
        <v>353</v>
      </c>
      <c r="D152" s="116" t="s">
        <v>393</v>
      </c>
      <c r="E152" s="115" t="s">
        <v>55</v>
      </c>
      <c r="F152" s="117" t="s">
        <v>378</v>
      </c>
      <c r="G152" s="118" t="s">
        <v>394</v>
      </c>
      <c r="H152" s="117" t="s">
        <v>13</v>
      </c>
      <c r="I152" s="126">
        <v>0.54166666666666663</v>
      </c>
      <c r="J152" s="126">
        <v>0.625</v>
      </c>
      <c r="K152" s="119" t="str">
        <f t="shared" si="2"/>
        <v>2시간0분</v>
      </c>
      <c r="L152" s="239">
        <v>44671</v>
      </c>
      <c r="M152" s="239">
        <v>44699</v>
      </c>
      <c r="N152" s="120">
        <v>5</v>
      </c>
      <c r="O152" s="121">
        <v>10</v>
      </c>
      <c r="P152" s="120">
        <v>10</v>
      </c>
      <c r="Q152" s="123" t="s">
        <v>357</v>
      </c>
      <c r="R152" s="123" t="s">
        <v>358</v>
      </c>
      <c r="S152" s="123"/>
      <c r="T152" s="127"/>
    </row>
    <row r="153" spans="1:20" x14ac:dyDescent="0.3">
      <c r="A153" s="115">
        <v>16</v>
      </c>
      <c r="B153" s="115" t="s">
        <v>352</v>
      </c>
      <c r="C153" s="115" t="s">
        <v>353</v>
      </c>
      <c r="D153" s="116" t="s">
        <v>395</v>
      </c>
      <c r="E153" s="115" t="s">
        <v>396</v>
      </c>
      <c r="F153" s="117" t="s">
        <v>378</v>
      </c>
      <c r="G153" s="118" t="s">
        <v>397</v>
      </c>
      <c r="H153" s="117" t="s">
        <v>13</v>
      </c>
      <c r="I153" s="126">
        <v>0.63194444444444442</v>
      </c>
      <c r="J153" s="126">
        <v>0.71527777777777779</v>
      </c>
      <c r="K153" s="119" t="str">
        <f t="shared" si="2"/>
        <v>2시간0분</v>
      </c>
      <c r="L153" s="239">
        <v>44649</v>
      </c>
      <c r="M153" s="239">
        <v>44712</v>
      </c>
      <c r="N153" s="120">
        <v>10</v>
      </c>
      <c r="O153" s="121">
        <v>10</v>
      </c>
      <c r="P153" s="120">
        <v>31</v>
      </c>
      <c r="Q153" s="123" t="s">
        <v>357</v>
      </c>
      <c r="R153" s="123" t="s">
        <v>358</v>
      </c>
      <c r="S153" s="123"/>
      <c r="T153" s="127"/>
    </row>
    <row r="154" spans="1:20" x14ac:dyDescent="0.3">
      <c r="A154" s="115">
        <v>17</v>
      </c>
      <c r="B154" s="115" t="s">
        <v>352</v>
      </c>
      <c r="C154" s="115" t="s">
        <v>353</v>
      </c>
      <c r="D154" s="116" t="s">
        <v>398</v>
      </c>
      <c r="E154" s="115" t="s">
        <v>396</v>
      </c>
      <c r="F154" s="117" t="s">
        <v>378</v>
      </c>
      <c r="G154" s="118" t="s">
        <v>397</v>
      </c>
      <c r="H154" s="117" t="s">
        <v>14</v>
      </c>
      <c r="I154" s="126">
        <v>0.54166666666666663</v>
      </c>
      <c r="J154" s="126">
        <v>0.625</v>
      </c>
      <c r="K154" s="119" t="str">
        <f t="shared" si="2"/>
        <v>2시간0분</v>
      </c>
      <c r="L154" s="239">
        <v>44649</v>
      </c>
      <c r="M154" s="239">
        <v>44712</v>
      </c>
      <c r="N154" s="120">
        <v>10</v>
      </c>
      <c r="O154" s="121">
        <v>10</v>
      </c>
      <c r="P154" s="120">
        <v>21</v>
      </c>
      <c r="Q154" s="123" t="s">
        <v>357</v>
      </c>
      <c r="R154" s="123" t="s">
        <v>358</v>
      </c>
      <c r="S154" s="123"/>
      <c r="T154" s="127"/>
    </row>
    <row r="155" spans="1:20" x14ac:dyDescent="0.3">
      <c r="A155" s="115">
        <v>18</v>
      </c>
      <c r="B155" s="115" t="s">
        <v>352</v>
      </c>
      <c r="C155" s="115" t="s">
        <v>353</v>
      </c>
      <c r="D155" s="116" t="s">
        <v>399</v>
      </c>
      <c r="E155" s="115" t="s">
        <v>55</v>
      </c>
      <c r="F155" s="117" t="s">
        <v>356</v>
      </c>
      <c r="G155" s="125" t="s">
        <v>400</v>
      </c>
      <c r="H155" s="117" t="s">
        <v>14</v>
      </c>
      <c r="I155" s="126">
        <v>0.54166666666666663</v>
      </c>
      <c r="J155" s="119">
        <v>0.625</v>
      </c>
      <c r="K155" s="119" t="str">
        <f t="shared" si="2"/>
        <v>2시간0분</v>
      </c>
      <c r="L155" s="239">
        <v>44671</v>
      </c>
      <c r="M155" s="239">
        <v>44699</v>
      </c>
      <c r="N155" s="120">
        <v>5</v>
      </c>
      <c r="O155" s="121">
        <v>10</v>
      </c>
      <c r="P155" s="120">
        <v>10</v>
      </c>
      <c r="Q155" s="123" t="s">
        <v>357</v>
      </c>
      <c r="R155" s="123" t="s">
        <v>358</v>
      </c>
      <c r="S155" s="123"/>
      <c r="T155" s="127"/>
    </row>
    <row r="156" spans="1:20" x14ac:dyDescent="0.3">
      <c r="A156" s="115">
        <v>19</v>
      </c>
      <c r="B156" s="115" t="s">
        <v>352</v>
      </c>
      <c r="C156" s="115" t="s">
        <v>353</v>
      </c>
      <c r="D156" s="116" t="s">
        <v>401</v>
      </c>
      <c r="E156" s="117" t="s">
        <v>402</v>
      </c>
      <c r="F156" s="115" t="s">
        <v>403</v>
      </c>
      <c r="G156" s="125" t="s">
        <v>404</v>
      </c>
      <c r="H156" s="117" t="s">
        <v>13</v>
      </c>
      <c r="I156" s="126">
        <v>0.70833333333333337</v>
      </c>
      <c r="J156" s="119">
        <v>0.79166666666666663</v>
      </c>
      <c r="K156" s="119" t="str">
        <f t="shared" si="2"/>
        <v>2시간0분</v>
      </c>
      <c r="L156" s="239">
        <v>44628</v>
      </c>
      <c r="M156" s="239">
        <v>44691</v>
      </c>
      <c r="N156" s="120">
        <v>10</v>
      </c>
      <c r="O156" s="121">
        <v>10</v>
      </c>
      <c r="P156" s="120">
        <v>12</v>
      </c>
      <c r="Q156" s="123" t="s">
        <v>357</v>
      </c>
      <c r="R156" s="123" t="s">
        <v>358</v>
      </c>
      <c r="S156" s="123"/>
      <c r="T156" s="127"/>
    </row>
    <row r="157" spans="1:20" x14ac:dyDescent="0.3">
      <c r="A157" s="115">
        <v>20</v>
      </c>
      <c r="B157" s="115" t="s">
        <v>352</v>
      </c>
      <c r="C157" s="115" t="s">
        <v>353</v>
      </c>
      <c r="D157" s="116" t="s">
        <v>405</v>
      </c>
      <c r="E157" s="117" t="s">
        <v>365</v>
      </c>
      <c r="F157" s="117" t="s">
        <v>403</v>
      </c>
      <c r="G157" s="118" t="s">
        <v>406</v>
      </c>
      <c r="H157" s="117" t="s">
        <v>13</v>
      </c>
      <c r="I157" s="126">
        <v>0.54861111111111105</v>
      </c>
      <c r="J157" s="119">
        <v>0.625</v>
      </c>
      <c r="K157" s="119" t="str">
        <f t="shared" si="2"/>
        <v>1시간50분</v>
      </c>
      <c r="L157" s="239">
        <v>44656</v>
      </c>
      <c r="M157" s="239">
        <v>44761</v>
      </c>
      <c r="N157" s="120">
        <v>12</v>
      </c>
      <c r="O157" s="121">
        <v>10</v>
      </c>
      <c r="P157" s="120">
        <v>34</v>
      </c>
      <c r="Q157" s="123" t="s">
        <v>357</v>
      </c>
      <c r="R157" s="123" t="s">
        <v>358</v>
      </c>
      <c r="S157" s="123"/>
      <c r="T157" s="127"/>
    </row>
    <row r="158" spans="1:20" x14ac:dyDescent="0.3">
      <c r="A158" s="115">
        <v>21</v>
      </c>
      <c r="B158" s="115" t="s">
        <v>352</v>
      </c>
      <c r="C158" s="115" t="s">
        <v>353</v>
      </c>
      <c r="D158" s="116" t="s">
        <v>407</v>
      </c>
      <c r="E158" s="117" t="s">
        <v>408</v>
      </c>
      <c r="F158" s="117" t="s">
        <v>403</v>
      </c>
      <c r="G158" s="118" t="s">
        <v>409</v>
      </c>
      <c r="H158" s="117" t="s">
        <v>13</v>
      </c>
      <c r="I158" s="126">
        <v>0.375</v>
      </c>
      <c r="J158" s="126">
        <v>0.52083333333333337</v>
      </c>
      <c r="K158" s="119" t="str">
        <f t="shared" si="2"/>
        <v>3시간30분</v>
      </c>
      <c r="L158" s="239">
        <v>44656</v>
      </c>
      <c r="M158" s="239">
        <v>44677</v>
      </c>
      <c r="N158" s="120">
        <v>8</v>
      </c>
      <c r="O158" s="121">
        <v>10</v>
      </c>
      <c r="P158" s="120">
        <v>32</v>
      </c>
      <c r="Q158" s="123" t="s">
        <v>357</v>
      </c>
      <c r="R158" s="123" t="s">
        <v>358</v>
      </c>
      <c r="S158" s="123"/>
      <c r="T158" s="127"/>
    </row>
    <row r="159" spans="1:20" x14ac:dyDescent="0.3">
      <c r="A159" s="115">
        <v>22</v>
      </c>
      <c r="B159" s="115" t="s">
        <v>30</v>
      </c>
      <c r="C159" s="128" t="s">
        <v>27</v>
      </c>
      <c r="D159" s="116" t="s">
        <v>410</v>
      </c>
      <c r="E159" s="117" t="s">
        <v>411</v>
      </c>
      <c r="F159" s="117" t="s">
        <v>356</v>
      </c>
      <c r="G159" s="125" t="s">
        <v>412</v>
      </c>
      <c r="H159" s="115" t="s">
        <v>14</v>
      </c>
      <c r="I159" s="126">
        <v>0.625</v>
      </c>
      <c r="J159" s="119">
        <v>0.72916666666666663</v>
      </c>
      <c r="K159" s="119" t="str">
        <f t="shared" si="2"/>
        <v>2시간30분</v>
      </c>
      <c r="L159" s="239">
        <v>44664</v>
      </c>
      <c r="M159" s="239">
        <v>44911</v>
      </c>
      <c r="N159" s="120">
        <v>12</v>
      </c>
      <c r="O159" s="121">
        <v>10</v>
      </c>
      <c r="P159" s="122">
        <v>12</v>
      </c>
      <c r="Q159" s="123" t="s">
        <v>357</v>
      </c>
      <c r="R159" s="123" t="s">
        <v>358</v>
      </c>
      <c r="S159" s="123"/>
      <c r="T159" s="124"/>
    </row>
    <row r="160" spans="1:20" x14ac:dyDescent="0.3">
      <c r="A160" s="115">
        <v>23</v>
      </c>
      <c r="B160" s="115" t="s">
        <v>30</v>
      </c>
      <c r="C160" s="128" t="s">
        <v>27</v>
      </c>
      <c r="D160" s="116" t="s">
        <v>413</v>
      </c>
      <c r="E160" s="117" t="s">
        <v>414</v>
      </c>
      <c r="F160" s="117" t="s">
        <v>356</v>
      </c>
      <c r="G160" s="125" t="s">
        <v>412</v>
      </c>
      <c r="H160" s="115" t="s">
        <v>6</v>
      </c>
      <c r="I160" s="119">
        <v>0.79166666666666663</v>
      </c>
      <c r="J160" s="119">
        <v>0.875</v>
      </c>
      <c r="K160" s="119" t="str">
        <f t="shared" si="2"/>
        <v>2시간0분</v>
      </c>
      <c r="L160" s="239">
        <v>44623</v>
      </c>
      <c r="M160" s="239">
        <v>44707</v>
      </c>
      <c r="N160" s="120">
        <v>15</v>
      </c>
      <c r="O160" s="121">
        <v>10</v>
      </c>
      <c r="P160" s="122">
        <f>'[1]08 천아트(정안초)'!$B$34</f>
        <v>9</v>
      </c>
      <c r="Q160" s="123" t="s">
        <v>357</v>
      </c>
      <c r="R160" s="123" t="s">
        <v>358</v>
      </c>
      <c r="S160" s="123"/>
      <c r="T160" s="124"/>
    </row>
    <row r="161" spans="1:20" x14ac:dyDescent="0.3">
      <c r="A161" s="115">
        <v>24</v>
      </c>
      <c r="B161" s="115" t="s">
        <v>30</v>
      </c>
      <c r="C161" s="128" t="s">
        <v>27</v>
      </c>
      <c r="D161" s="116" t="s">
        <v>415</v>
      </c>
      <c r="E161" s="117" t="s">
        <v>363</v>
      </c>
      <c r="F161" s="117" t="s">
        <v>378</v>
      </c>
      <c r="G161" s="125" t="s">
        <v>412</v>
      </c>
      <c r="H161" s="115" t="s">
        <v>416</v>
      </c>
      <c r="I161" s="126">
        <v>0.77083333333333337</v>
      </c>
      <c r="J161" s="126">
        <v>0.85416666666666663</v>
      </c>
      <c r="K161" s="119" t="str">
        <f t="shared" si="2"/>
        <v>2시간0분</v>
      </c>
      <c r="L161" s="239">
        <v>44658</v>
      </c>
      <c r="M161" s="239">
        <v>44691</v>
      </c>
      <c r="N161" s="120">
        <v>8</v>
      </c>
      <c r="O161" s="121">
        <v>10</v>
      </c>
      <c r="P161" s="122">
        <v>17</v>
      </c>
      <c r="Q161" s="123" t="s">
        <v>357</v>
      </c>
      <c r="R161" s="123" t="s">
        <v>358</v>
      </c>
      <c r="S161" s="123"/>
      <c r="T161" s="124"/>
    </row>
    <row r="162" spans="1:20" x14ac:dyDescent="0.3">
      <c r="A162" s="115">
        <v>25</v>
      </c>
      <c r="B162" s="115" t="s">
        <v>30</v>
      </c>
      <c r="C162" s="128" t="s">
        <v>27</v>
      </c>
      <c r="D162" s="116" t="s">
        <v>417</v>
      </c>
      <c r="E162" s="117" t="s">
        <v>418</v>
      </c>
      <c r="F162" s="117" t="s">
        <v>356</v>
      </c>
      <c r="G162" s="118" t="s">
        <v>412</v>
      </c>
      <c r="H162" s="115" t="s">
        <v>13</v>
      </c>
      <c r="I162" s="126">
        <v>0.77083333333333337</v>
      </c>
      <c r="J162" s="126">
        <v>0.85416666666666663</v>
      </c>
      <c r="K162" s="119" t="str">
        <f t="shared" si="2"/>
        <v>2시간0분</v>
      </c>
      <c r="L162" s="239">
        <v>44635</v>
      </c>
      <c r="M162" s="239">
        <v>44733</v>
      </c>
      <c r="N162" s="120">
        <v>15</v>
      </c>
      <c r="O162" s="121">
        <v>10</v>
      </c>
      <c r="P162" s="122">
        <v>10</v>
      </c>
      <c r="Q162" s="123" t="s">
        <v>357</v>
      </c>
      <c r="R162" s="123" t="s">
        <v>358</v>
      </c>
      <c r="S162" s="123">
        <v>10000</v>
      </c>
      <c r="T162" s="124"/>
    </row>
    <row r="163" spans="1:20" x14ac:dyDescent="0.3">
      <c r="A163" s="115">
        <v>26</v>
      </c>
      <c r="B163" s="115" t="s">
        <v>30</v>
      </c>
      <c r="C163" s="128" t="s">
        <v>27</v>
      </c>
      <c r="D163" s="116" t="s">
        <v>419</v>
      </c>
      <c r="E163" s="115" t="s">
        <v>420</v>
      </c>
      <c r="F163" s="117" t="s">
        <v>356</v>
      </c>
      <c r="G163" s="118" t="s">
        <v>412</v>
      </c>
      <c r="H163" s="117" t="s">
        <v>31</v>
      </c>
      <c r="I163" s="126">
        <v>0.77083333333333337</v>
      </c>
      <c r="J163" s="119">
        <v>0.875</v>
      </c>
      <c r="K163" s="119" t="str">
        <f t="shared" ref="K163:K179" si="3">TEXT(J163-I163,"h시간m분")</f>
        <v>2시간30분</v>
      </c>
      <c r="L163" s="239">
        <v>44655</v>
      </c>
      <c r="M163" s="239">
        <v>44704</v>
      </c>
      <c r="N163" s="120">
        <v>8</v>
      </c>
      <c r="O163" s="121">
        <v>10</v>
      </c>
      <c r="P163" s="120">
        <v>14</v>
      </c>
      <c r="Q163" s="123" t="s">
        <v>357</v>
      </c>
      <c r="R163" s="123" t="s">
        <v>358</v>
      </c>
      <c r="S163" s="123"/>
      <c r="T163" s="124"/>
    </row>
    <row r="164" spans="1:20" x14ac:dyDescent="0.3">
      <c r="A164" s="115">
        <v>27</v>
      </c>
      <c r="B164" s="115" t="s">
        <v>30</v>
      </c>
      <c r="C164" s="128" t="s">
        <v>27</v>
      </c>
      <c r="D164" s="116" t="s">
        <v>421</v>
      </c>
      <c r="E164" s="115" t="s">
        <v>422</v>
      </c>
      <c r="F164" s="117" t="s">
        <v>378</v>
      </c>
      <c r="G164" s="116" t="s">
        <v>412</v>
      </c>
      <c r="H164" s="115" t="s">
        <v>32</v>
      </c>
      <c r="I164" s="119">
        <v>0.77083333333333337</v>
      </c>
      <c r="J164" s="119">
        <v>0.85416666666666663</v>
      </c>
      <c r="K164" s="119" t="str">
        <f t="shared" si="3"/>
        <v>2시간0분</v>
      </c>
      <c r="L164" s="239">
        <v>44624</v>
      </c>
      <c r="M164" s="239">
        <v>44722</v>
      </c>
      <c r="N164" s="120">
        <v>12</v>
      </c>
      <c r="O164" s="121">
        <v>10</v>
      </c>
      <c r="P164" s="129">
        <v>12</v>
      </c>
      <c r="Q164" s="123" t="s">
        <v>357</v>
      </c>
      <c r="R164" s="123" t="s">
        <v>358</v>
      </c>
      <c r="S164" s="123"/>
      <c r="T164" s="124"/>
    </row>
    <row r="165" spans="1:20" x14ac:dyDescent="0.3">
      <c r="A165" s="115">
        <v>28</v>
      </c>
      <c r="B165" s="115" t="s">
        <v>30</v>
      </c>
      <c r="C165" s="128" t="s">
        <v>27</v>
      </c>
      <c r="D165" s="116" t="s">
        <v>423</v>
      </c>
      <c r="E165" s="115" t="s">
        <v>327</v>
      </c>
      <c r="F165" s="117" t="s">
        <v>356</v>
      </c>
      <c r="G165" s="116" t="s">
        <v>424</v>
      </c>
      <c r="H165" s="115" t="s">
        <v>13</v>
      </c>
      <c r="I165" s="119">
        <v>0.77083333333333337</v>
      </c>
      <c r="J165" s="119">
        <v>0.85416666666666663</v>
      </c>
      <c r="K165" s="119" t="str">
        <f t="shared" si="3"/>
        <v>2시간0분</v>
      </c>
      <c r="L165" s="239">
        <v>44642</v>
      </c>
      <c r="M165" s="239">
        <v>44719</v>
      </c>
      <c r="N165" s="120">
        <v>12</v>
      </c>
      <c r="O165" s="121">
        <v>10</v>
      </c>
      <c r="P165" s="129">
        <v>10</v>
      </c>
      <c r="Q165" s="123" t="s">
        <v>357</v>
      </c>
      <c r="R165" s="123" t="s">
        <v>358</v>
      </c>
      <c r="S165" s="123"/>
      <c r="T165" s="124"/>
    </row>
    <row r="166" spans="1:20" x14ac:dyDescent="0.3">
      <c r="A166" s="115">
        <v>29</v>
      </c>
      <c r="B166" s="115" t="s">
        <v>30</v>
      </c>
      <c r="C166" s="128" t="s">
        <v>27</v>
      </c>
      <c r="D166" s="116" t="s">
        <v>425</v>
      </c>
      <c r="E166" s="115" t="s">
        <v>426</v>
      </c>
      <c r="F166" s="117" t="s">
        <v>356</v>
      </c>
      <c r="G166" s="116" t="s">
        <v>427</v>
      </c>
      <c r="H166" s="115" t="s">
        <v>13</v>
      </c>
      <c r="I166" s="119">
        <v>0.54166666666666663</v>
      </c>
      <c r="J166" s="119">
        <v>0.625</v>
      </c>
      <c r="K166" s="119" t="str">
        <f t="shared" si="3"/>
        <v>2시간0분</v>
      </c>
      <c r="L166" s="239">
        <v>44635</v>
      </c>
      <c r="M166" s="239">
        <v>44663</v>
      </c>
      <c r="N166" s="120">
        <v>5</v>
      </c>
      <c r="O166" s="121">
        <v>10</v>
      </c>
      <c r="P166" s="129">
        <v>10</v>
      </c>
      <c r="Q166" s="123" t="s">
        <v>357</v>
      </c>
      <c r="R166" s="123" t="s">
        <v>358</v>
      </c>
      <c r="S166" s="123"/>
      <c r="T166" s="124"/>
    </row>
    <row r="167" spans="1:20" x14ac:dyDescent="0.3">
      <c r="A167" s="115">
        <v>30</v>
      </c>
      <c r="B167" s="115" t="s">
        <v>30</v>
      </c>
      <c r="C167" s="128" t="s">
        <v>27</v>
      </c>
      <c r="D167" s="116" t="s">
        <v>428</v>
      </c>
      <c r="E167" s="115" t="s">
        <v>426</v>
      </c>
      <c r="F167" s="117" t="s">
        <v>356</v>
      </c>
      <c r="G167" s="116" t="s">
        <v>429</v>
      </c>
      <c r="H167" s="115" t="s">
        <v>13</v>
      </c>
      <c r="I167" s="119">
        <v>0.63194444444444442</v>
      </c>
      <c r="J167" s="119">
        <v>0.71527777777777779</v>
      </c>
      <c r="K167" s="119" t="str">
        <f t="shared" si="3"/>
        <v>2시간0분</v>
      </c>
      <c r="L167" s="239">
        <v>44635</v>
      </c>
      <c r="M167" s="239">
        <v>44663</v>
      </c>
      <c r="N167" s="120">
        <v>5</v>
      </c>
      <c r="O167" s="121">
        <v>10</v>
      </c>
      <c r="P167" s="129">
        <v>10</v>
      </c>
      <c r="Q167" s="123" t="s">
        <v>357</v>
      </c>
      <c r="R167" s="123" t="s">
        <v>358</v>
      </c>
      <c r="S167" s="123"/>
      <c r="T167" s="124"/>
    </row>
    <row r="168" spans="1:20" x14ac:dyDescent="0.3">
      <c r="A168" s="115">
        <v>31</v>
      </c>
      <c r="B168" s="115" t="s">
        <v>30</v>
      </c>
      <c r="C168" s="128" t="s">
        <v>27</v>
      </c>
      <c r="D168" s="116" t="s">
        <v>430</v>
      </c>
      <c r="E168" s="115" t="s">
        <v>327</v>
      </c>
      <c r="F168" s="117" t="s">
        <v>378</v>
      </c>
      <c r="G168" s="116" t="s">
        <v>431</v>
      </c>
      <c r="H168" s="115" t="s">
        <v>13</v>
      </c>
      <c r="I168" s="119">
        <v>0.625</v>
      </c>
      <c r="J168" s="119">
        <v>0.70833333333333337</v>
      </c>
      <c r="K168" s="119" t="str">
        <f t="shared" si="3"/>
        <v>2시간0분</v>
      </c>
      <c r="L168" s="239">
        <v>44642</v>
      </c>
      <c r="M168" s="239">
        <v>44719</v>
      </c>
      <c r="N168" s="120">
        <v>12</v>
      </c>
      <c r="O168" s="121">
        <v>10</v>
      </c>
      <c r="P168" s="129">
        <v>10</v>
      </c>
      <c r="Q168" s="123" t="s">
        <v>357</v>
      </c>
      <c r="R168" s="123" t="s">
        <v>358</v>
      </c>
      <c r="S168" s="123"/>
      <c r="T168" s="124"/>
    </row>
    <row r="169" spans="1:20" x14ac:dyDescent="0.3">
      <c r="A169" s="115">
        <v>32</v>
      </c>
      <c r="B169" s="115" t="s">
        <v>30</v>
      </c>
      <c r="C169" s="128" t="s">
        <v>27</v>
      </c>
      <c r="D169" s="116" t="s">
        <v>432</v>
      </c>
      <c r="E169" s="115" t="s">
        <v>381</v>
      </c>
      <c r="F169" s="117" t="s">
        <v>356</v>
      </c>
      <c r="G169" s="116" t="s">
        <v>433</v>
      </c>
      <c r="H169" s="115" t="s">
        <v>13</v>
      </c>
      <c r="I169" s="119">
        <v>0.58333333333333337</v>
      </c>
      <c r="J169" s="119">
        <v>0.66666666666666663</v>
      </c>
      <c r="K169" s="119" t="str">
        <f t="shared" si="3"/>
        <v>2시간0분</v>
      </c>
      <c r="L169" s="239">
        <v>44642</v>
      </c>
      <c r="M169" s="239">
        <v>44719</v>
      </c>
      <c r="N169" s="120">
        <v>12</v>
      </c>
      <c r="O169" s="121">
        <v>10</v>
      </c>
      <c r="P169" s="129">
        <v>10</v>
      </c>
      <c r="Q169" s="123" t="s">
        <v>357</v>
      </c>
      <c r="R169" s="123" t="s">
        <v>358</v>
      </c>
      <c r="S169" s="123"/>
      <c r="T169" s="124"/>
    </row>
    <row r="170" spans="1:20" x14ac:dyDescent="0.3">
      <c r="A170" s="115">
        <v>33</v>
      </c>
      <c r="B170" s="115" t="s">
        <v>30</v>
      </c>
      <c r="C170" s="128" t="s">
        <v>27</v>
      </c>
      <c r="D170" s="116" t="s">
        <v>434</v>
      </c>
      <c r="E170" s="115" t="s">
        <v>55</v>
      </c>
      <c r="F170" s="117" t="s">
        <v>356</v>
      </c>
      <c r="G170" s="130" t="s">
        <v>435</v>
      </c>
      <c r="H170" s="131" t="s">
        <v>13</v>
      </c>
      <c r="I170" s="119">
        <v>0.58333333333333337</v>
      </c>
      <c r="J170" s="119">
        <v>0.66666666666666663</v>
      </c>
      <c r="K170" s="119" t="str">
        <f t="shared" si="3"/>
        <v>2시간0분</v>
      </c>
      <c r="L170" s="239">
        <v>44635</v>
      </c>
      <c r="M170" s="239">
        <v>44663</v>
      </c>
      <c r="N170" s="120">
        <v>5</v>
      </c>
      <c r="O170" s="132">
        <v>10</v>
      </c>
      <c r="P170" s="129">
        <v>10</v>
      </c>
      <c r="Q170" s="123" t="s">
        <v>357</v>
      </c>
      <c r="R170" s="123" t="s">
        <v>358</v>
      </c>
      <c r="S170" s="123"/>
      <c r="T170" s="127"/>
    </row>
    <row r="171" spans="1:20" x14ac:dyDescent="0.3">
      <c r="A171" s="115">
        <v>34</v>
      </c>
      <c r="B171" s="115" t="s">
        <v>30</v>
      </c>
      <c r="C171" s="128" t="s">
        <v>27</v>
      </c>
      <c r="D171" s="116" t="s">
        <v>436</v>
      </c>
      <c r="E171" s="115" t="s">
        <v>437</v>
      </c>
      <c r="F171" s="117" t="s">
        <v>356</v>
      </c>
      <c r="G171" s="130" t="s">
        <v>438</v>
      </c>
      <c r="H171" s="117" t="s">
        <v>14</v>
      </c>
      <c r="I171" s="119">
        <v>0.58333333333333337</v>
      </c>
      <c r="J171" s="119">
        <v>0.66666666666666663</v>
      </c>
      <c r="K171" s="119" t="str">
        <f t="shared" si="3"/>
        <v>2시간0분</v>
      </c>
      <c r="L171" s="239">
        <v>44622</v>
      </c>
      <c r="M171" s="239">
        <v>44657</v>
      </c>
      <c r="N171" s="120">
        <v>5</v>
      </c>
      <c r="O171" s="132">
        <v>10</v>
      </c>
      <c r="P171" s="129">
        <v>10</v>
      </c>
      <c r="Q171" s="123" t="s">
        <v>357</v>
      </c>
      <c r="R171" s="123" t="s">
        <v>358</v>
      </c>
      <c r="S171" s="123"/>
      <c r="T171" s="127"/>
    </row>
    <row r="172" spans="1:20" x14ac:dyDescent="0.3">
      <c r="A172" s="115">
        <v>35</v>
      </c>
      <c r="B172" s="115" t="s">
        <v>30</v>
      </c>
      <c r="C172" s="128" t="s">
        <v>27</v>
      </c>
      <c r="D172" s="116" t="s">
        <v>439</v>
      </c>
      <c r="E172" s="115" t="s">
        <v>55</v>
      </c>
      <c r="F172" s="117" t="s">
        <v>378</v>
      </c>
      <c r="G172" s="130" t="s">
        <v>440</v>
      </c>
      <c r="H172" s="117" t="s">
        <v>13</v>
      </c>
      <c r="I172" s="126">
        <v>0.41666666666666669</v>
      </c>
      <c r="J172" s="126">
        <v>0.5</v>
      </c>
      <c r="K172" s="119" t="str">
        <f t="shared" si="3"/>
        <v>2시간0분</v>
      </c>
      <c r="L172" s="239">
        <v>44635</v>
      </c>
      <c r="M172" s="239">
        <v>44663</v>
      </c>
      <c r="N172" s="120">
        <v>5</v>
      </c>
      <c r="O172" s="132">
        <v>10</v>
      </c>
      <c r="P172" s="129">
        <v>10</v>
      </c>
      <c r="Q172" s="123" t="s">
        <v>357</v>
      </c>
      <c r="R172" s="123" t="s">
        <v>358</v>
      </c>
      <c r="S172" s="123"/>
      <c r="T172" s="127"/>
    </row>
    <row r="173" spans="1:20" x14ac:dyDescent="0.3">
      <c r="A173" s="115">
        <v>36</v>
      </c>
      <c r="B173" s="115" t="s">
        <v>30</v>
      </c>
      <c r="C173" s="128" t="s">
        <v>27</v>
      </c>
      <c r="D173" s="116" t="s">
        <v>441</v>
      </c>
      <c r="E173" s="115" t="s">
        <v>422</v>
      </c>
      <c r="F173" s="117" t="s">
        <v>442</v>
      </c>
      <c r="G173" s="133" t="s">
        <v>443</v>
      </c>
      <c r="H173" s="117" t="s">
        <v>444</v>
      </c>
      <c r="I173" s="119">
        <v>0.58333333333333337</v>
      </c>
      <c r="J173" s="119">
        <v>0.6875</v>
      </c>
      <c r="K173" s="119" t="str">
        <f t="shared" si="3"/>
        <v>2시간30분</v>
      </c>
      <c r="L173" s="239">
        <v>44631</v>
      </c>
      <c r="M173" s="239">
        <v>44715</v>
      </c>
      <c r="N173" s="120">
        <v>12</v>
      </c>
      <c r="O173" s="132">
        <v>10</v>
      </c>
      <c r="P173" s="129">
        <v>19</v>
      </c>
      <c r="Q173" s="123" t="s">
        <v>357</v>
      </c>
      <c r="R173" s="123" t="s">
        <v>358</v>
      </c>
      <c r="S173" s="123"/>
      <c r="T173" s="127"/>
    </row>
    <row r="174" spans="1:20" x14ac:dyDescent="0.3">
      <c r="A174" s="115">
        <v>37</v>
      </c>
      <c r="B174" s="115" t="s">
        <v>30</v>
      </c>
      <c r="C174" s="128" t="s">
        <v>27</v>
      </c>
      <c r="D174" s="116" t="s">
        <v>445</v>
      </c>
      <c r="E174" s="115" t="s">
        <v>418</v>
      </c>
      <c r="F174" s="117" t="s">
        <v>442</v>
      </c>
      <c r="G174" s="130" t="s">
        <v>443</v>
      </c>
      <c r="H174" s="117" t="s">
        <v>31</v>
      </c>
      <c r="I174" s="119">
        <v>0.61111111111111105</v>
      </c>
      <c r="J174" s="119">
        <v>0.69444444444444453</v>
      </c>
      <c r="K174" s="119" t="str">
        <f t="shared" si="3"/>
        <v>2시간0분</v>
      </c>
      <c r="L174" s="239">
        <v>44627</v>
      </c>
      <c r="M174" s="239">
        <v>44711</v>
      </c>
      <c r="N174" s="120">
        <v>12</v>
      </c>
      <c r="O174" s="121">
        <v>10</v>
      </c>
      <c r="P174" s="129">
        <v>12</v>
      </c>
      <c r="Q174" s="123" t="s">
        <v>357</v>
      </c>
      <c r="R174" s="123" t="s">
        <v>358</v>
      </c>
      <c r="S174" s="123"/>
      <c r="T174" s="127"/>
    </row>
    <row r="175" spans="1:20" x14ac:dyDescent="0.3">
      <c r="A175" s="115">
        <v>38</v>
      </c>
      <c r="B175" s="115" t="s">
        <v>30</v>
      </c>
      <c r="C175" s="128" t="s">
        <v>27</v>
      </c>
      <c r="D175" s="116" t="s">
        <v>446</v>
      </c>
      <c r="E175" s="115" t="s">
        <v>329</v>
      </c>
      <c r="F175" s="117" t="s">
        <v>442</v>
      </c>
      <c r="G175" s="130" t="s">
        <v>447</v>
      </c>
      <c r="H175" s="117" t="s">
        <v>31</v>
      </c>
      <c r="I175" s="119">
        <v>0.61111111111111105</v>
      </c>
      <c r="J175" s="119">
        <v>0.69444444444444453</v>
      </c>
      <c r="K175" s="119" t="str">
        <f t="shared" si="3"/>
        <v>2시간0분</v>
      </c>
      <c r="L175" s="239">
        <v>44627</v>
      </c>
      <c r="M175" s="239">
        <v>44704</v>
      </c>
      <c r="N175" s="120">
        <v>12</v>
      </c>
      <c r="O175" s="132">
        <v>10</v>
      </c>
      <c r="P175" s="129">
        <v>12</v>
      </c>
      <c r="Q175" s="123" t="s">
        <v>357</v>
      </c>
      <c r="R175" s="123" t="s">
        <v>358</v>
      </c>
      <c r="S175" s="123"/>
      <c r="T175" s="127"/>
    </row>
    <row r="176" spans="1:20" x14ac:dyDescent="0.3">
      <c r="A176" s="115">
        <v>39</v>
      </c>
      <c r="B176" s="115" t="s">
        <v>30</v>
      </c>
      <c r="C176" s="128" t="s">
        <v>27</v>
      </c>
      <c r="D176" s="116" t="s">
        <v>448</v>
      </c>
      <c r="E176" s="115" t="s">
        <v>329</v>
      </c>
      <c r="F176" s="131" t="s">
        <v>442</v>
      </c>
      <c r="G176" s="116" t="s">
        <v>447</v>
      </c>
      <c r="H176" s="117" t="s">
        <v>31</v>
      </c>
      <c r="I176" s="119">
        <v>0.38194444444444442</v>
      </c>
      <c r="J176" s="119">
        <v>0.44444444444444442</v>
      </c>
      <c r="K176" s="119" t="str">
        <f t="shared" si="3"/>
        <v>1시간30분</v>
      </c>
      <c r="L176" s="239">
        <v>44627</v>
      </c>
      <c r="M176" s="239">
        <v>44704</v>
      </c>
      <c r="N176" s="120">
        <v>12</v>
      </c>
      <c r="O176" s="132">
        <v>10</v>
      </c>
      <c r="P176" s="129">
        <v>12</v>
      </c>
      <c r="Q176" s="123" t="s">
        <v>357</v>
      </c>
      <c r="R176" s="123" t="s">
        <v>358</v>
      </c>
      <c r="S176" s="123"/>
      <c r="T176" s="127"/>
    </row>
    <row r="177" spans="1:20" x14ac:dyDescent="0.3">
      <c r="A177" s="115">
        <v>40</v>
      </c>
      <c r="B177" s="115" t="s">
        <v>30</v>
      </c>
      <c r="C177" s="128" t="s">
        <v>27</v>
      </c>
      <c r="D177" s="116" t="s">
        <v>449</v>
      </c>
      <c r="E177" s="115" t="s">
        <v>450</v>
      </c>
      <c r="F177" s="131" t="s">
        <v>403</v>
      </c>
      <c r="G177" s="116" t="s">
        <v>447</v>
      </c>
      <c r="H177" s="117" t="s">
        <v>6</v>
      </c>
      <c r="I177" s="119">
        <v>0.54166666666666663</v>
      </c>
      <c r="J177" s="119">
        <v>0.61111111111111105</v>
      </c>
      <c r="K177" s="119" t="str">
        <f t="shared" si="3"/>
        <v>1시간40분</v>
      </c>
      <c r="L177" s="239">
        <v>44623</v>
      </c>
      <c r="M177" s="239">
        <v>44728</v>
      </c>
      <c r="N177" s="120">
        <v>15</v>
      </c>
      <c r="O177" s="132">
        <v>10</v>
      </c>
      <c r="P177" s="129">
        <v>12</v>
      </c>
      <c r="Q177" s="123" t="s">
        <v>357</v>
      </c>
      <c r="R177" s="123" t="s">
        <v>358</v>
      </c>
      <c r="S177" s="123"/>
      <c r="T177" s="127"/>
    </row>
    <row r="178" spans="1:20" x14ac:dyDescent="0.3">
      <c r="A178" s="115">
        <v>41</v>
      </c>
      <c r="B178" s="115" t="s">
        <v>30</v>
      </c>
      <c r="C178" s="128" t="s">
        <v>27</v>
      </c>
      <c r="D178" s="116" t="s">
        <v>451</v>
      </c>
      <c r="E178" s="115" t="s">
        <v>437</v>
      </c>
      <c r="F178" s="131" t="s">
        <v>403</v>
      </c>
      <c r="G178" s="116" t="s">
        <v>452</v>
      </c>
      <c r="H178" s="117" t="s">
        <v>14</v>
      </c>
      <c r="I178" s="119">
        <v>0.70833333333333337</v>
      </c>
      <c r="J178" s="119">
        <v>0.79166666666666663</v>
      </c>
      <c r="K178" s="119" t="str">
        <f t="shared" si="3"/>
        <v>2시간0분</v>
      </c>
      <c r="L178" s="239">
        <v>44643</v>
      </c>
      <c r="M178" s="239">
        <v>44671</v>
      </c>
      <c r="N178" s="120">
        <v>5</v>
      </c>
      <c r="O178" s="132">
        <v>10</v>
      </c>
      <c r="P178" s="129">
        <v>10</v>
      </c>
      <c r="Q178" s="123" t="s">
        <v>357</v>
      </c>
      <c r="R178" s="123" t="s">
        <v>358</v>
      </c>
      <c r="S178" s="123"/>
      <c r="T178" s="127"/>
    </row>
    <row r="179" spans="1:20" x14ac:dyDescent="0.3">
      <c r="A179" s="115">
        <v>42</v>
      </c>
      <c r="B179" s="115" t="s">
        <v>30</v>
      </c>
      <c r="C179" s="128" t="s">
        <v>27</v>
      </c>
      <c r="D179" s="116" t="s">
        <v>453</v>
      </c>
      <c r="E179" s="115" t="s">
        <v>454</v>
      </c>
      <c r="F179" s="131" t="s">
        <v>378</v>
      </c>
      <c r="G179" s="116" t="s">
        <v>455</v>
      </c>
      <c r="H179" s="117" t="s">
        <v>5</v>
      </c>
      <c r="I179" s="119">
        <v>0.41666666666666669</v>
      </c>
      <c r="J179" s="119">
        <v>0.54166666666666663</v>
      </c>
      <c r="K179" s="119" t="str">
        <f t="shared" si="3"/>
        <v>3시간0분</v>
      </c>
      <c r="L179" s="239">
        <v>44625</v>
      </c>
      <c r="M179" s="239">
        <v>44695</v>
      </c>
      <c r="N179" s="120">
        <v>8</v>
      </c>
      <c r="O179" s="132">
        <v>10</v>
      </c>
      <c r="P179" s="129">
        <v>10</v>
      </c>
      <c r="Q179" s="123" t="s">
        <v>357</v>
      </c>
      <c r="R179" s="123" t="s">
        <v>358</v>
      </c>
      <c r="S179" s="123"/>
      <c r="T179" s="127"/>
    </row>
  </sheetData>
  <autoFilter ref="A3:T99" xr:uid="{00000000-0009-0000-0000-000000000000}"/>
  <mergeCells count="1">
    <mergeCell ref="A1:T1"/>
  </mergeCells>
  <phoneticPr fontId="3" type="noConversion"/>
  <conditionalFormatting sqref="I95:J95">
    <cfRule type="timePeriod" dxfId="5" priority="6" timePeriod="lastMonth">
      <formula>AND(MONTH(I95)=MONTH(EDATE(TODAY(),0-1)),YEAR(I95)=YEAR(EDATE(TODAY(),0-1)))</formula>
    </cfRule>
  </conditionalFormatting>
  <conditionalFormatting sqref="J94">
    <cfRule type="timePeriod" dxfId="4" priority="5" timePeriod="lastMonth">
      <formula>AND(MONTH(J94)=MONTH(EDATE(TODAY(),0-1)),YEAR(J94)=YEAR(EDATE(TODAY(),0-1)))</formula>
    </cfRule>
  </conditionalFormatting>
  <conditionalFormatting sqref="J97">
    <cfRule type="timePeriod" dxfId="3" priority="4" timePeriod="lastMonth">
      <formula>AND(MONTH(J97)=MONTH(EDATE(TODAY(),0-1)),YEAR(J97)=YEAR(EDATE(TODAY(),0-1)))</formula>
    </cfRule>
  </conditionalFormatting>
  <conditionalFormatting sqref="J87">
    <cfRule type="timePeriod" dxfId="2" priority="2" timePeriod="lastMonth">
      <formula>AND(MONTH(J87)=MONTH(EDATE(TODAY(),0-1)),YEAR(J87)=YEAR(EDATE(TODAY(),0-1)))</formula>
    </cfRule>
  </conditionalFormatting>
  <conditionalFormatting sqref="J82">
    <cfRule type="timePeriod" dxfId="1" priority="1" timePeriod="lastMonth">
      <formula>AND(MONTH(J82)=MONTH(EDATE(TODAY(),0-1)),YEAR(J82)=YEAR(EDATE(TODAY(),0-1)))</formula>
    </cfRule>
  </conditionalFormatting>
  <conditionalFormatting sqref="J98">
    <cfRule type="timePeriod" dxfId="0" priority="3" timePeriod="lastMonth">
      <formula>AND(MONTH(J98)=MONTH(EDATE(TODAY(),0-1)),YEAR(J98)=YEAR(EDATE(TODAY(),0-1)))</formula>
    </cfRule>
  </conditionalFormatting>
  <pageMargins left="0.7" right="0.7" top="0.75" bottom="0.75" header="0.3" footer="0.3"/>
  <pageSetup paperSize="8" scale="63" fitToHeight="0" orientation="landscape" r:id="rId1"/>
  <rowBreaks count="1" manualBreakCount="1">
    <brk id="1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프로그램 운영 현황(2022.4.)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2022-04-15T06:35:01Z</cp:lastPrinted>
  <dcterms:created xsi:type="dcterms:W3CDTF">2020-09-24T11:12:56Z</dcterms:created>
  <dcterms:modified xsi:type="dcterms:W3CDTF">2022-04-15T07:19:15Z</dcterms:modified>
</cp:coreProperties>
</file>