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DAE5F731-4105-444A-B077-2A5E80F9FC53}" xr6:coauthVersionLast="36" xr6:coauthVersionMax="36" xr10:uidLastSave="{00000000-0000-0000-0000-000000000000}"/>
  <bookViews>
    <workbookView xWindow="0" yWindow="0" windowWidth="28800" windowHeight="12090" tabRatio="707" xr2:uid="{993D843B-7535-4CCC-AAF6-6FBF194EDB92}"/>
  </bookViews>
  <sheets>
    <sheet name="1.자치계획단 운영" sheetId="5" r:id="rId1"/>
    <sheet name="2.교육, 컨설팅 참여현황" sheetId="6" r:id="rId2"/>
    <sheet name="3.주민투표 현황" sheetId="1" r:id="rId3"/>
    <sheet name="4.주민총회 안건(자치계획)" sheetId="2" r:id="rId4"/>
    <sheet name="5.주민총회 예산집행" sheetId="3" r:id="rId5"/>
  </sheets>
  <definedNames>
    <definedName name="_xlnm._FilterDatabase" localSheetId="0" hidden="1">'1.자치계획단 운영'!$A$4:$F$20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3" l="1"/>
  <c r="E6" i="1" l="1"/>
  <c r="D6" i="3" l="1"/>
  <c r="F5" i="2"/>
  <c r="Q6" i="1"/>
  <c r="I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4" authorId="0" shapeId="0" xr:uid="{A42D204C-6260-4988-8ABF-3DB0C4015271}">
      <text>
        <r>
          <rPr>
            <b/>
            <sz val="9"/>
            <color indexed="81"/>
            <rFont val="돋움"/>
            <family val="3"/>
            <charset val="129"/>
          </rPr>
          <t>환경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교육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경제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복지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문화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안전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택</t>
        </r>
        <r>
          <rPr>
            <b/>
            <sz val="9"/>
            <color indexed="81"/>
            <rFont val="Tahoma"/>
            <family val="2"/>
          </rPr>
          <t xml:space="preserve"> 
</t>
        </r>
      </text>
    </comment>
    <comment ref="G4" authorId="0" shapeId="0" xr:uid="{843D9B08-540A-40B8-ADCA-966B984B9152}">
      <text>
        <r>
          <rPr>
            <b/>
            <sz val="9"/>
            <color indexed="81"/>
            <rFont val="돋움"/>
            <family val="3"/>
            <charset val="129"/>
          </rPr>
          <t>읍면동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자치계획형사업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반영</t>
        </r>
        <r>
          <rPr>
            <b/>
            <sz val="9"/>
            <color indexed="81"/>
            <rFont val="Tahoma"/>
            <family val="2"/>
          </rPr>
          <t>(5</t>
        </r>
        <r>
          <rPr>
            <b/>
            <sz val="9"/>
            <color indexed="81"/>
            <rFont val="돋움"/>
            <family val="3"/>
            <charset val="129"/>
          </rPr>
          <t>천만원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범위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내</t>
        </r>
        <r>
          <rPr>
            <b/>
            <sz val="9"/>
            <color indexed="81"/>
            <rFont val="Tahoma"/>
            <family val="2"/>
          </rPr>
          <t xml:space="preserve">), </t>
        </r>
        <r>
          <rPr>
            <b/>
            <sz val="9"/>
            <color indexed="81"/>
            <rFont val="돋움"/>
            <family val="3"/>
            <charset val="129"/>
          </rPr>
          <t>내년도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각종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보조사업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공모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활용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관련부서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건의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등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자유기재</t>
        </r>
      </text>
    </comment>
  </commentList>
</comments>
</file>

<file path=xl/sharedStrings.xml><?xml version="1.0" encoding="utf-8"?>
<sst xmlns="http://schemas.openxmlformats.org/spreadsheetml/2006/main" count="109" uniqueCount="97">
  <si>
    <t>성별</t>
    <phoneticPr fontId="1" type="noConversion"/>
  </si>
  <si>
    <t>남</t>
    <phoneticPr fontId="1" type="noConversion"/>
  </si>
  <si>
    <t>여</t>
    <phoneticPr fontId="1" type="noConversion"/>
  </si>
  <si>
    <t>기타</t>
    <phoneticPr fontId="1" type="noConversion"/>
  </si>
  <si>
    <t>연령대</t>
    <phoneticPr fontId="1" type="noConversion"/>
  </si>
  <si>
    <t>10대</t>
    <phoneticPr fontId="1" type="noConversion"/>
  </si>
  <si>
    <t>20대</t>
    <phoneticPr fontId="1" type="noConversion"/>
  </si>
  <si>
    <t>30대</t>
    <phoneticPr fontId="1" type="noConversion"/>
  </si>
  <si>
    <t>40대</t>
    <phoneticPr fontId="1" type="noConversion"/>
  </si>
  <si>
    <t>50대</t>
    <phoneticPr fontId="1" type="noConversion"/>
  </si>
  <si>
    <t>60대</t>
    <phoneticPr fontId="1" type="noConversion"/>
  </si>
  <si>
    <t>70대이상</t>
    <phoneticPr fontId="1" type="noConversion"/>
  </si>
  <si>
    <t>투표참여방법</t>
    <phoneticPr fontId="1" type="noConversion"/>
  </si>
  <si>
    <t>상설투표소</t>
    <phoneticPr fontId="1" type="noConversion"/>
  </si>
  <si>
    <t>찾아가는 투표소</t>
    <phoneticPr fontId="1" type="noConversion"/>
  </si>
  <si>
    <t>온라인투표</t>
    <phoneticPr fontId="1" type="noConversion"/>
  </si>
  <si>
    <t>투표기간</t>
    <phoneticPr fontId="1" type="noConversion"/>
  </si>
  <si>
    <t>구성여부</t>
    <phoneticPr fontId="1" type="noConversion"/>
  </si>
  <si>
    <t>참여인원</t>
    <phoneticPr fontId="1" type="noConversion"/>
  </si>
  <si>
    <t>홍보방법</t>
    <phoneticPr fontId="1" type="noConversion"/>
  </si>
  <si>
    <t>집행액</t>
    <phoneticPr fontId="1" type="noConversion"/>
  </si>
  <si>
    <t>안건명</t>
    <phoneticPr fontId="1" type="noConversion"/>
  </si>
  <si>
    <t>분야</t>
    <phoneticPr fontId="1" type="noConversion"/>
  </si>
  <si>
    <t>득표수</t>
    <phoneticPr fontId="1" type="noConversion"/>
  </si>
  <si>
    <t>결과활용계획</t>
    <phoneticPr fontId="1" type="noConversion"/>
  </si>
  <si>
    <t>우선순위</t>
    <phoneticPr fontId="1" type="noConversion"/>
  </si>
  <si>
    <t>주민투표 참여인원</t>
    <phoneticPr fontId="1" type="noConversion"/>
  </si>
  <si>
    <t>일시</t>
    <phoneticPr fontId="1" type="noConversion"/>
  </si>
  <si>
    <t>장소</t>
    <phoneticPr fontId="1" type="noConversion"/>
  </si>
  <si>
    <t>참여대상</t>
    <phoneticPr fontId="1" type="noConversion"/>
  </si>
  <si>
    <t>교육, 컨설팅 내용</t>
    <phoneticPr fontId="1" type="noConversion"/>
  </si>
  <si>
    <t>소요예산</t>
    <phoneticPr fontId="1" type="noConversion"/>
  </si>
  <si>
    <t>비고</t>
    <phoneticPr fontId="1" type="noConversion"/>
  </si>
  <si>
    <t>제안자(분과명)</t>
    <phoneticPr fontId="1" type="noConversion"/>
  </si>
  <si>
    <t>유구읍</t>
    <phoneticPr fontId="1" type="noConversion"/>
  </si>
  <si>
    <t>이인면</t>
    <phoneticPr fontId="1" type="noConversion"/>
  </si>
  <si>
    <t>탄천면</t>
    <phoneticPr fontId="1" type="noConversion"/>
  </si>
  <si>
    <t>계룡면</t>
  </si>
  <si>
    <t>반포면</t>
    <phoneticPr fontId="1" type="noConversion"/>
  </si>
  <si>
    <t>의당면</t>
    <phoneticPr fontId="1" type="noConversion"/>
  </si>
  <si>
    <t>정안면</t>
  </si>
  <si>
    <t>우성면</t>
    <phoneticPr fontId="1" type="noConversion"/>
  </si>
  <si>
    <t>사곡면</t>
    <phoneticPr fontId="1" type="noConversion"/>
  </si>
  <si>
    <t>신풍면</t>
    <phoneticPr fontId="1" type="noConversion"/>
  </si>
  <si>
    <t>중학동</t>
    <phoneticPr fontId="1" type="noConversion"/>
  </si>
  <si>
    <t>웅진동</t>
    <phoneticPr fontId="1" type="noConversion"/>
  </si>
  <si>
    <t>금학동</t>
    <phoneticPr fontId="1" type="noConversion"/>
  </si>
  <si>
    <t>옥룡동</t>
    <phoneticPr fontId="1" type="noConversion"/>
  </si>
  <si>
    <t>신관동</t>
  </si>
  <si>
    <t>월송동</t>
    <phoneticPr fontId="1" type="noConversion"/>
  </si>
  <si>
    <t>읍면동명</t>
    <phoneticPr fontId="1" type="noConversion"/>
  </si>
  <si>
    <t>연번</t>
    <phoneticPr fontId="1" type="noConversion"/>
  </si>
  <si>
    <t>참여인원(명)</t>
    <phoneticPr fontId="1" type="noConversion"/>
  </si>
  <si>
    <t>투표율</t>
    <phoneticPr fontId="1" type="noConversion"/>
  </si>
  <si>
    <t>소계</t>
    <phoneticPr fontId="1" type="noConversion"/>
  </si>
  <si>
    <t>4. 주민총회 안건(자치계획)</t>
    <phoneticPr fontId="1" type="noConversion"/>
  </si>
  <si>
    <t>계</t>
    <phoneticPr fontId="1" type="noConversion"/>
  </si>
  <si>
    <t>주민총회 예산액</t>
    <phoneticPr fontId="1" type="noConversion"/>
  </si>
  <si>
    <t>집행률</t>
    <phoneticPr fontId="1" type="noConversion"/>
  </si>
  <si>
    <t>집행내용</t>
    <phoneticPr fontId="1" type="noConversion"/>
  </si>
  <si>
    <t>5. 주민총회 예산집행</t>
    <phoneticPr fontId="1" type="noConversion"/>
  </si>
  <si>
    <t>(단위:원, %)</t>
    <phoneticPr fontId="1" type="noConversion"/>
  </si>
  <si>
    <t>1) 집행현황</t>
    <phoneticPr fontId="1" type="noConversion"/>
  </si>
  <si>
    <t>2) 집행내용</t>
    <phoneticPr fontId="1" type="noConversion"/>
  </si>
  <si>
    <t>구분</t>
    <phoneticPr fontId="1" type="noConversion"/>
  </si>
  <si>
    <t>3. 주민투표 현황</t>
    <phoneticPr fontId="1" type="noConversion"/>
  </si>
  <si>
    <t>1. 자치계획단 운영</t>
    <phoneticPr fontId="1" type="noConversion"/>
  </si>
  <si>
    <t>활동내용 (자치계획단 미 구성시 주민의견수렴 방법기재)</t>
    <phoneticPr fontId="1" type="noConversion"/>
  </si>
  <si>
    <t>1. 주민자치학습모임사업 7개소(유구, 이인, 반포, 의당, 우성, 신풍, 월송), 각 2백만원 보조사업
2. 주민자치 역량강화교육(반포, 사곡)
3. 기타 읍면동별 자체교육, 벤치마킹 등 추진사항 기재</t>
    <phoneticPr fontId="1" type="noConversion"/>
  </si>
  <si>
    <t>2. 주민총회 교육, 컨설팅 등 참여현황</t>
    <phoneticPr fontId="1" type="noConversion"/>
  </si>
  <si>
    <r>
      <t xml:space="preserve">인구수
</t>
    </r>
    <r>
      <rPr>
        <b/>
        <sz val="10"/>
        <color theme="1"/>
        <rFont val="맑은 고딕"/>
        <family val="3"/>
        <charset val="129"/>
        <scheme val="minor"/>
      </rPr>
      <t>(18세 이상, 
2022. 6월말 기준)</t>
    </r>
    <phoneticPr fontId="1" type="noConversion"/>
  </si>
  <si>
    <t>소요예산액</t>
    <phoneticPr fontId="1" type="noConversion"/>
  </si>
  <si>
    <t>부</t>
    <phoneticPr fontId="1" type="noConversion"/>
  </si>
  <si>
    <t>통장 회의자료, 홈페이지 및 밴드 게시</t>
    <phoneticPr fontId="1" type="noConversion"/>
  </si>
  <si>
    <t>9. 20.(화) 14:00</t>
    <phoneticPr fontId="1" type="noConversion"/>
  </si>
  <si>
    <t>웅진동행정복지센터 
2층 회의실</t>
    <phoneticPr fontId="1" type="noConversion"/>
  </si>
  <si>
    <t>웅진동 주민자치위원</t>
    <phoneticPr fontId="1" type="noConversion"/>
  </si>
  <si>
    <t>주민총회 실무</t>
    <phoneticPr fontId="1" type="noConversion"/>
  </si>
  <si>
    <t>웅진동</t>
    <phoneticPr fontId="1" type="noConversion"/>
  </si>
  <si>
    <t>8.29.~9.19.</t>
    <phoneticPr fontId="1" type="noConversion"/>
  </si>
  <si>
    <t>제민천변 코스모스 식재</t>
    <phoneticPr fontId="1" type="noConversion"/>
  </si>
  <si>
    <t>10,000천원</t>
    <phoneticPr fontId="1" type="noConversion"/>
  </si>
  <si>
    <t>환경</t>
    <phoneticPr fontId="1" type="noConversion"/>
  </si>
  <si>
    <t xml:space="preserve">자치계획분과 </t>
    <phoneticPr fontId="1" type="noConversion"/>
  </si>
  <si>
    <t>웅진의 꿈길 구조물 조성</t>
    <phoneticPr fontId="1" type="noConversion"/>
  </si>
  <si>
    <t>20,000천원</t>
    <phoneticPr fontId="1" type="noConversion"/>
  </si>
  <si>
    <t>문화</t>
    <phoneticPr fontId="1" type="noConversion"/>
  </si>
  <si>
    <t>문화체육분과</t>
    <phoneticPr fontId="1" type="noConversion"/>
  </si>
  <si>
    <t>교육및프로그램분과</t>
    <phoneticPr fontId="1" type="noConversion"/>
  </si>
  <si>
    <t>관광</t>
    <phoneticPr fontId="1" type="noConversion"/>
  </si>
  <si>
    <t>회랑과 함께 다시 돌아온 웅진의 밤</t>
    <phoneticPr fontId="1" type="noConversion"/>
  </si>
  <si>
    <t>웅진동 주민자치 사업 반영</t>
    <phoneticPr fontId="1" type="noConversion"/>
  </si>
  <si>
    <t>주민총회 홍보현수막</t>
    <phoneticPr fontId="1" type="noConversion"/>
  </si>
  <si>
    <t>주민총회 홍보리플렛</t>
    <phoneticPr fontId="1" type="noConversion"/>
  </si>
  <si>
    <t>주민총회 자료집</t>
    <phoneticPr fontId="1" type="noConversion"/>
  </si>
  <si>
    <t>투표판넬</t>
    <phoneticPr fontId="1" type="noConversion"/>
  </si>
  <si>
    <t>주민총회 환경정화 물품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</si>
</sst>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24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4" fillId="3" borderId="8" xfId="0" applyFont="1" applyFill="1" applyBorder="1" applyAlignment="1">
      <alignment horizontal="center" vertical="center"/>
    </xf>
    <xf numFmtId="0" fontId="0" fillId="0" borderId="9" xfId="0" applyBorder="1">
      <alignment vertical="center"/>
    </xf>
    <xf numFmtId="0" fontId="0" fillId="0" borderId="10" xfId="0" applyBorder="1" applyAlignment="1">
      <alignment vertical="center" wrapText="1"/>
    </xf>
    <xf numFmtId="0" fontId="0" fillId="0" borderId="10" xfId="0" applyBorder="1">
      <alignment vertical="center"/>
    </xf>
    <xf numFmtId="0" fontId="0" fillId="2" borderId="10" xfId="0" applyFill="1" applyBorder="1">
      <alignment vertical="center"/>
    </xf>
    <xf numFmtId="0" fontId="0" fillId="0" borderId="11" xfId="0" applyBorder="1">
      <alignment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7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5" borderId="12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3" fontId="0" fillId="0" borderId="10" xfId="0" applyNumberFormat="1" applyBorder="1">
      <alignment vertical="center"/>
    </xf>
    <xf numFmtId="3" fontId="0" fillId="2" borderId="10" xfId="0" applyNumberFormat="1" applyFill="1" applyBorder="1">
      <alignment vertical="center"/>
    </xf>
    <xf numFmtId="3" fontId="0" fillId="0" borderId="10" xfId="0" applyNumberFormat="1" applyBorder="1" applyAlignment="1">
      <alignment horizontal="center" vertical="center"/>
    </xf>
    <xf numFmtId="3" fontId="0" fillId="2" borderId="10" xfId="0" applyNumberFormat="1" applyFill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3" fontId="0" fillId="2" borderId="1" xfId="0" applyNumberForma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FA7F0-4636-47A8-A5A8-A760D0238A40}">
  <sheetPr filterMode="1"/>
  <dimension ref="A2:F20"/>
  <sheetViews>
    <sheetView tabSelected="1" workbookViewId="0">
      <selection activeCell="E37" sqref="E37"/>
    </sheetView>
  </sheetViews>
  <sheetFormatPr defaultRowHeight="16.5" x14ac:dyDescent="0.3"/>
  <cols>
    <col min="1" max="1" width="6.5" style="2" customWidth="1"/>
    <col min="4" max="4" width="13.875" customWidth="1"/>
    <col min="5" max="5" width="35" customWidth="1"/>
    <col min="6" max="6" width="49.875" customWidth="1"/>
  </cols>
  <sheetData>
    <row r="2" spans="1:6" ht="38.25" x14ac:dyDescent="0.3">
      <c r="A2" s="34" t="s">
        <v>66</v>
      </c>
      <c r="B2" s="34"/>
      <c r="C2" s="34"/>
      <c r="D2" s="34"/>
      <c r="E2" s="34"/>
      <c r="F2" s="34"/>
    </row>
    <row r="3" spans="1:6" ht="17.25" thickBot="1" x14ac:dyDescent="0.35"/>
    <row r="4" spans="1:6" ht="30.75" customHeight="1" x14ac:dyDescent="0.3">
      <c r="A4" s="17" t="s">
        <v>51</v>
      </c>
      <c r="B4" s="18" t="s">
        <v>50</v>
      </c>
      <c r="C4" s="18" t="s">
        <v>17</v>
      </c>
      <c r="D4" s="18" t="s">
        <v>52</v>
      </c>
      <c r="E4" s="18" t="s">
        <v>19</v>
      </c>
      <c r="F4" s="19" t="s">
        <v>67</v>
      </c>
    </row>
    <row r="5" spans="1:6" ht="30.75" hidden="1" customHeight="1" x14ac:dyDescent="0.3">
      <c r="A5" s="20">
        <v>1</v>
      </c>
      <c r="B5" s="1" t="s">
        <v>34</v>
      </c>
      <c r="C5" s="1"/>
      <c r="D5" s="1"/>
      <c r="E5" s="1"/>
      <c r="F5" s="21"/>
    </row>
    <row r="6" spans="1:6" ht="30.75" hidden="1" customHeight="1" x14ac:dyDescent="0.3">
      <c r="A6" s="20">
        <v>2</v>
      </c>
      <c r="B6" s="1" t="s">
        <v>35</v>
      </c>
      <c r="C6" s="1"/>
      <c r="D6" s="1"/>
      <c r="E6" s="1"/>
      <c r="F6" s="21"/>
    </row>
    <row r="7" spans="1:6" ht="30.75" hidden="1" customHeight="1" x14ac:dyDescent="0.3">
      <c r="A7" s="20">
        <v>3</v>
      </c>
      <c r="B7" s="1" t="s">
        <v>36</v>
      </c>
      <c r="C7" s="1"/>
      <c r="D7" s="1"/>
      <c r="E7" s="1"/>
      <c r="F7" s="21"/>
    </row>
    <row r="8" spans="1:6" ht="30.75" hidden="1" customHeight="1" x14ac:dyDescent="0.3">
      <c r="A8" s="20">
        <v>4</v>
      </c>
      <c r="B8" s="1" t="s">
        <v>37</v>
      </c>
      <c r="C8" s="1"/>
      <c r="D8" s="1"/>
      <c r="E8" s="1"/>
      <c r="F8" s="21"/>
    </row>
    <row r="9" spans="1:6" ht="30.75" hidden="1" customHeight="1" x14ac:dyDescent="0.3">
      <c r="A9" s="20">
        <v>5</v>
      </c>
      <c r="B9" s="1" t="s">
        <v>38</v>
      </c>
      <c r="C9" s="1"/>
      <c r="D9" s="1"/>
      <c r="E9" s="1"/>
      <c r="F9" s="21"/>
    </row>
    <row r="10" spans="1:6" ht="30.75" hidden="1" customHeight="1" x14ac:dyDescent="0.3">
      <c r="A10" s="20">
        <v>6</v>
      </c>
      <c r="B10" s="1" t="s">
        <v>39</v>
      </c>
      <c r="C10" s="1"/>
      <c r="D10" s="1"/>
      <c r="E10" s="1"/>
      <c r="F10" s="21"/>
    </row>
    <row r="11" spans="1:6" ht="30.75" hidden="1" customHeight="1" x14ac:dyDescent="0.3">
      <c r="A11" s="20">
        <v>7</v>
      </c>
      <c r="B11" s="1" t="s">
        <v>40</v>
      </c>
      <c r="C11" s="1"/>
      <c r="D11" s="1"/>
      <c r="E11" s="1"/>
      <c r="F11" s="21"/>
    </row>
    <row r="12" spans="1:6" ht="30.75" hidden="1" customHeight="1" x14ac:dyDescent="0.3">
      <c r="A12" s="20">
        <v>8</v>
      </c>
      <c r="B12" s="1" t="s">
        <v>41</v>
      </c>
      <c r="C12" s="1"/>
      <c r="D12" s="1"/>
      <c r="E12" s="1"/>
      <c r="F12" s="21"/>
    </row>
    <row r="13" spans="1:6" ht="30.75" hidden="1" customHeight="1" x14ac:dyDescent="0.3">
      <c r="A13" s="20">
        <v>9</v>
      </c>
      <c r="B13" s="1" t="s">
        <v>42</v>
      </c>
      <c r="C13" s="1"/>
      <c r="D13" s="1"/>
      <c r="E13" s="1"/>
      <c r="F13" s="21"/>
    </row>
    <row r="14" spans="1:6" ht="30.75" hidden="1" customHeight="1" x14ac:dyDescent="0.3">
      <c r="A14" s="20">
        <v>10</v>
      </c>
      <c r="B14" s="1" t="s">
        <v>43</v>
      </c>
      <c r="C14" s="1"/>
      <c r="D14" s="1"/>
      <c r="E14" s="1"/>
      <c r="F14" s="21"/>
    </row>
    <row r="15" spans="1:6" ht="30.75" hidden="1" customHeight="1" x14ac:dyDescent="0.3">
      <c r="A15" s="20">
        <v>11</v>
      </c>
      <c r="B15" s="1" t="s">
        <v>44</v>
      </c>
      <c r="C15" s="1"/>
      <c r="D15" s="1"/>
      <c r="E15" s="1"/>
      <c r="F15" s="21"/>
    </row>
    <row r="16" spans="1:6" ht="30.75" customHeight="1" x14ac:dyDescent="0.3">
      <c r="A16" s="20">
        <v>12</v>
      </c>
      <c r="B16" s="1" t="s">
        <v>45</v>
      </c>
      <c r="C16" s="1" t="s">
        <v>72</v>
      </c>
      <c r="D16" s="1"/>
      <c r="E16" s="1" t="s">
        <v>73</v>
      </c>
      <c r="F16" s="21"/>
    </row>
    <row r="17" spans="1:6" ht="30.75" hidden="1" customHeight="1" x14ac:dyDescent="0.3">
      <c r="A17" s="20">
        <v>13</v>
      </c>
      <c r="B17" s="1" t="s">
        <v>46</v>
      </c>
      <c r="C17" s="1"/>
      <c r="D17" s="1"/>
      <c r="E17" s="1"/>
      <c r="F17" s="21"/>
    </row>
    <row r="18" spans="1:6" ht="30.75" hidden="1" customHeight="1" x14ac:dyDescent="0.3">
      <c r="A18" s="20">
        <v>14</v>
      </c>
      <c r="B18" s="1" t="s">
        <v>47</v>
      </c>
      <c r="C18" s="1"/>
      <c r="D18" s="1"/>
      <c r="E18" s="1"/>
      <c r="F18" s="21"/>
    </row>
    <row r="19" spans="1:6" ht="30.75" hidden="1" customHeight="1" x14ac:dyDescent="0.3">
      <c r="A19" s="20">
        <v>15</v>
      </c>
      <c r="B19" s="1" t="s">
        <v>48</v>
      </c>
      <c r="C19" s="1"/>
      <c r="D19" s="1"/>
      <c r="E19" s="1"/>
      <c r="F19" s="21"/>
    </row>
    <row r="20" spans="1:6" ht="30.75" hidden="1" customHeight="1" thickBot="1" x14ac:dyDescent="0.35">
      <c r="A20" s="22">
        <v>16</v>
      </c>
      <c r="B20" s="23" t="s">
        <v>49</v>
      </c>
      <c r="C20" s="23"/>
      <c r="D20" s="23"/>
      <c r="E20" s="23"/>
      <c r="F20" s="24"/>
    </row>
  </sheetData>
  <autoFilter ref="A4:F20" xr:uid="{8363E50F-E9E0-4F6C-AC90-7FE272452817}">
    <filterColumn colId="1">
      <filters>
        <filter val="웅진동"/>
      </filters>
    </filterColumn>
  </autoFilter>
  <mergeCells count="1">
    <mergeCell ref="A2:F2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DA8FE-B089-4576-9A72-D57067E7E4CC}">
  <dimension ref="A2:H11"/>
  <sheetViews>
    <sheetView workbookViewId="0">
      <selection activeCell="E12" sqref="E12"/>
    </sheetView>
  </sheetViews>
  <sheetFormatPr defaultRowHeight="16.5" x14ac:dyDescent="0.3"/>
  <cols>
    <col min="1" max="1" width="6.375" customWidth="1"/>
    <col min="2" max="3" width="18.375" customWidth="1"/>
    <col min="5" max="5" width="23.125" customWidth="1"/>
    <col min="6" max="6" width="28" customWidth="1"/>
    <col min="7" max="7" width="16" customWidth="1"/>
    <col min="8" max="8" width="13.875" customWidth="1"/>
  </cols>
  <sheetData>
    <row r="2" spans="1:8" ht="38.25" x14ac:dyDescent="0.3">
      <c r="A2" s="34" t="s">
        <v>69</v>
      </c>
      <c r="B2" s="34"/>
      <c r="C2" s="34"/>
      <c r="D2" s="34"/>
      <c r="E2" s="34"/>
      <c r="F2" s="34"/>
      <c r="G2" s="34"/>
      <c r="H2" s="34"/>
    </row>
    <row r="4" spans="1:8" ht="17.25" thickBot="1" x14ac:dyDescent="0.35"/>
    <row r="5" spans="1:8" ht="36" customHeight="1" x14ac:dyDescent="0.3">
      <c r="A5" s="25" t="s">
        <v>51</v>
      </c>
      <c r="B5" s="26" t="s">
        <v>27</v>
      </c>
      <c r="C5" s="26" t="s">
        <v>28</v>
      </c>
      <c r="D5" s="26" t="s">
        <v>18</v>
      </c>
      <c r="E5" s="26" t="s">
        <v>29</v>
      </c>
      <c r="F5" s="26" t="s">
        <v>30</v>
      </c>
      <c r="G5" s="26" t="s">
        <v>31</v>
      </c>
      <c r="H5" s="27" t="s">
        <v>32</v>
      </c>
    </row>
    <row r="6" spans="1:8" ht="36" customHeight="1" x14ac:dyDescent="0.3">
      <c r="A6" s="20"/>
      <c r="B6" s="1" t="s">
        <v>74</v>
      </c>
      <c r="C6" s="49" t="s">
        <v>75</v>
      </c>
      <c r="D6" s="1">
        <v>24</v>
      </c>
      <c r="E6" s="1" t="s">
        <v>76</v>
      </c>
      <c r="F6" s="1" t="s">
        <v>77</v>
      </c>
      <c r="G6" s="1"/>
      <c r="H6" s="21"/>
    </row>
    <row r="7" spans="1:8" ht="36" customHeight="1" x14ac:dyDescent="0.3"/>
    <row r="8" spans="1:8" ht="66.75" customHeight="1" x14ac:dyDescent="0.3">
      <c r="A8" s="35" t="s">
        <v>68</v>
      </c>
      <c r="B8" s="36"/>
      <c r="C8" s="36"/>
      <c r="D8" s="36"/>
      <c r="E8" s="36"/>
      <c r="F8" s="36"/>
      <c r="G8" s="36"/>
      <c r="H8" s="36"/>
    </row>
    <row r="9" spans="1:8" ht="36" customHeight="1" x14ac:dyDescent="0.3"/>
    <row r="11" spans="1:8" ht="63" customHeight="1" x14ac:dyDescent="0.3"/>
  </sheetData>
  <mergeCells count="2">
    <mergeCell ref="A2:H2"/>
    <mergeCell ref="A8:H8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5C0CEC-B4D8-477B-A6E8-9A970307FF5F}">
  <dimension ref="A2:V6"/>
  <sheetViews>
    <sheetView topLeftCell="M1" workbookViewId="0">
      <selection activeCell="R13" sqref="R13"/>
    </sheetView>
  </sheetViews>
  <sheetFormatPr defaultRowHeight="16.5" x14ac:dyDescent="0.3"/>
  <cols>
    <col min="2" max="2" width="13.5" customWidth="1"/>
    <col min="3" max="3" width="22.25" bestFit="1" customWidth="1"/>
    <col min="4" max="4" width="19.625" customWidth="1"/>
    <col min="5" max="6" width="10.625" customWidth="1"/>
    <col min="18" max="18" width="11" bestFit="1" customWidth="1"/>
    <col min="19" max="19" width="15.875" bestFit="1" customWidth="1"/>
    <col min="20" max="20" width="11" bestFit="1" customWidth="1"/>
    <col min="21" max="21" width="8.75" customWidth="1"/>
  </cols>
  <sheetData>
    <row r="2" spans="1:22" ht="38.25" x14ac:dyDescent="0.3">
      <c r="A2" s="34" t="s">
        <v>65</v>
      </c>
      <c r="B2" s="34"/>
      <c r="C2" s="34"/>
      <c r="D2" s="34"/>
      <c r="E2" s="34"/>
      <c r="F2" s="34"/>
      <c r="G2" s="34"/>
      <c r="H2" s="34"/>
    </row>
    <row r="3" spans="1:22" ht="17.25" thickBot="1" x14ac:dyDescent="0.35"/>
    <row r="4" spans="1:22" s="4" customFormat="1" ht="35.25" customHeight="1" x14ac:dyDescent="0.3">
      <c r="A4" s="39" t="s">
        <v>50</v>
      </c>
      <c r="B4" s="37" t="s">
        <v>16</v>
      </c>
      <c r="C4" s="42" t="s">
        <v>70</v>
      </c>
      <c r="D4" s="37" t="s">
        <v>26</v>
      </c>
      <c r="E4" s="37" t="s">
        <v>53</v>
      </c>
      <c r="F4" s="37" t="s">
        <v>0</v>
      </c>
      <c r="G4" s="37"/>
      <c r="H4" s="37"/>
      <c r="I4" s="37" t="s">
        <v>4</v>
      </c>
      <c r="J4" s="37"/>
      <c r="K4" s="37"/>
      <c r="L4" s="37"/>
      <c r="M4" s="37"/>
      <c r="N4" s="37"/>
      <c r="O4" s="37"/>
      <c r="P4" s="37"/>
      <c r="Q4" s="37" t="s">
        <v>12</v>
      </c>
      <c r="R4" s="37"/>
      <c r="S4" s="37"/>
      <c r="T4" s="37"/>
      <c r="U4" s="38"/>
      <c r="V4" s="9"/>
    </row>
    <row r="5" spans="1:22" s="4" customFormat="1" ht="35.25" customHeight="1" x14ac:dyDescent="0.3">
      <c r="A5" s="40"/>
      <c r="B5" s="41"/>
      <c r="C5" s="41"/>
      <c r="D5" s="41"/>
      <c r="E5" s="41"/>
      <c r="F5" s="8" t="s">
        <v>54</v>
      </c>
      <c r="G5" s="8" t="s">
        <v>1</v>
      </c>
      <c r="H5" s="8" t="s">
        <v>2</v>
      </c>
      <c r="I5" s="8" t="s">
        <v>54</v>
      </c>
      <c r="J5" s="8" t="s">
        <v>5</v>
      </c>
      <c r="K5" s="8" t="s">
        <v>6</v>
      </c>
      <c r="L5" s="8" t="s">
        <v>7</v>
      </c>
      <c r="M5" s="8" t="s">
        <v>8</v>
      </c>
      <c r="N5" s="8" t="s">
        <v>9</v>
      </c>
      <c r="O5" s="8" t="s">
        <v>10</v>
      </c>
      <c r="P5" s="8" t="s">
        <v>11</v>
      </c>
      <c r="Q5" s="8" t="s">
        <v>54</v>
      </c>
      <c r="R5" s="8" t="s">
        <v>13</v>
      </c>
      <c r="S5" s="8" t="s">
        <v>14</v>
      </c>
      <c r="T5" s="8" t="s">
        <v>15</v>
      </c>
      <c r="U5" s="11" t="s">
        <v>3</v>
      </c>
      <c r="V5" s="9"/>
    </row>
    <row r="6" spans="1:22" s="3" customFormat="1" ht="35.25" customHeight="1" thickBot="1" x14ac:dyDescent="0.35">
      <c r="A6" s="12" t="s">
        <v>78</v>
      </c>
      <c r="B6" s="13" t="s">
        <v>79</v>
      </c>
      <c r="C6" s="14"/>
      <c r="D6" s="51">
        <v>1020</v>
      </c>
      <c r="E6" s="14" t="e">
        <f>D6/C6*100</f>
        <v>#DIV/0!</v>
      </c>
      <c r="F6" s="51">
        <v>1020</v>
      </c>
      <c r="G6" s="14">
        <v>496</v>
      </c>
      <c r="H6" s="14">
        <v>524</v>
      </c>
      <c r="I6" s="15">
        <f>J6+K6+L6+M6+N6+O6+P6</f>
        <v>1020</v>
      </c>
      <c r="J6" s="14"/>
      <c r="K6" s="14">
        <v>5</v>
      </c>
      <c r="L6" s="14">
        <v>130</v>
      </c>
      <c r="M6" s="14">
        <v>487</v>
      </c>
      <c r="N6" s="14">
        <v>398</v>
      </c>
      <c r="O6" s="14"/>
      <c r="P6" s="14"/>
      <c r="Q6" s="15">
        <f>R6+S6+T6+U6</f>
        <v>1913</v>
      </c>
      <c r="R6" s="14">
        <v>154</v>
      </c>
      <c r="S6" s="50">
        <v>1740</v>
      </c>
      <c r="T6" s="14">
        <v>19</v>
      </c>
      <c r="U6" s="16"/>
      <c r="V6" s="10"/>
    </row>
  </sheetData>
  <mergeCells count="9">
    <mergeCell ref="I4:P4"/>
    <mergeCell ref="Q4:U4"/>
    <mergeCell ref="A2:H2"/>
    <mergeCell ref="A4:A5"/>
    <mergeCell ref="B4:B5"/>
    <mergeCell ref="C4:C5"/>
    <mergeCell ref="D4:D5"/>
    <mergeCell ref="E4:E5"/>
    <mergeCell ref="F4:H4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F92F8-2959-4C8C-B2D9-9FEABAE225F5}">
  <dimension ref="A2:G16"/>
  <sheetViews>
    <sheetView workbookViewId="0">
      <selection activeCell="J9" sqref="J9"/>
    </sheetView>
  </sheetViews>
  <sheetFormatPr defaultRowHeight="16.5" x14ac:dyDescent="0.3"/>
  <cols>
    <col min="2" max="2" width="41.125" customWidth="1"/>
    <col min="3" max="3" width="28.75" customWidth="1"/>
    <col min="5" max="5" width="21.75" customWidth="1"/>
    <col min="6" max="6" width="15.75" customWidth="1"/>
    <col min="7" max="7" width="27.375" customWidth="1"/>
  </cols>
  <sheetData>
    <row r="2" spans="1:7" ht="38.25" x14ac:dyDescent="0.3">
      <c r="A2" s="34" t="s">
        <v>55</v>
      </c>
      <c r="B2" s="34"/>
      <c r="C2" s="34"/>
      <c r="D2" s="34"/>
      <c r="E2" s="34"/>
      <c r="F2" s="34"/>
      <c r="G2" s="34"/>
    </row>
    <row r="3" spans="1:7" ht="17.25" thickBot="1" x14ac:dyDescent="0.35"/>
    <row r="4" spans="1:7" s="2" customFormat="1" ht="29.25" customHeight="1" x14ac:dyDescent="0.3">
      <c r="A4" s="28" t="s">
        <v>25</v>
      </c>
      <c r="B4" s="29" t="s">
        <v>21</v>
      </c>
      <c r="C4" s="29" t="s">
        <v>71</v>
      </c>
      <c r="D4" s="29" t="s">
        <v>22</v>
      </c>
      <c r="E4" s="29" t="s">
        <v>33</v>
      </c>
      <c r="F4" s="29" t="s">
        <v>23</v>
      </c>
      <c r="G4" s="30" t="s">
        <v>24</v>
      </c>
    </row>
    <row r="5" spans="1:7" s="2" customFormat="1" ht="29.25" customHeight="1" x14ac:dyDescent="0.3">
      <c r="A5" s="20" t="s">
        <v>56</v>
      </c>
      <c r="B5" s="1"/>
      <c r="C5" s="1"/>
      <c r="D5" s="1"/>
      <c r="E5" s="1"/>
      <c r="F5" s="1">
        <f>SUM(F6:F8)</f>
        <v>1913</v>
      </c>
      <c r="G5" s="21"/>
    </row>
    <row r="6" spans="1:7" s="2" customFormat="1" ht="29.25" customHeight="1" x14ac:dyDescent="0.3">
      <c r="A6" s="20">
        <v>1</v>
      </c>
      <c r="B6" s="1" t="s">
        <v>80</v>
      </c>
      <c r="C6" s="1" t="s">
        <v>81</v>
      </c>
      <c r="D6" s="1" t="s">
        <v>82</v>
      </c>
      <c r="E6" s="1" t="s">
        <v>83</v>
      </c>
      <c r="F6" s="1">
        <v>635</v>
      </c>
      <c r="G6" s="21" t="s">
        <v>91</v>
      </c>
    </row>
    <row r="7" spans="1:7" s="2" customFormat="1" ht="29.25" customHeight="1" x14ac:dyDescent="0.3">
      <c r="A7" s="20">
        <v>2</v>
      </c>
      <c r="B7" s="1" t="s">
        <v>84</v>
      </c>
      <c r="C7" s="1" t="s">
        <v>85</v>
      </c>
      <c r="D7" s="1" t="s">
        <v>86</v>
      </c>
      <c r="E7" s="1" t="s">
        <v>87</v>
      </c>
      <c r="F7" s="1">
        <v>608</v>
      </c>
      <c r="G7" s="21" t="s">
        <v>91</v>
      </c>
    </row>
    <row r="8" spans="1:7" s="2" customFormat="1" ht="29.25" customHeight="1" x14ac:dyDescent="0.3">
      <c r="A8" s="20">
        <v>3</v>
      </c>
      <c r="B8" s="1" t="s">
        <v>90</v>
      </c>
      <c r="C8" s="1" t="s">
        <v>85</v>
      </c>
      <c r="D8" s="1" t="s">
        <v>89</v>
      </c>
      <c r="E8" s="1" t="s">
        <v>88</v>
      </c>
      <c r="F8" s="1">
        <v>670</v>
      </c>
      <c r="G8" s="21" t="s">
        <v>91</v>
      </c>
    </row>
    <row r="9" spans="1:7" s="2" customFormat="1" ht="29.25" customHeight="1" x14ac:dyDescent="0.3">
      <c r="A9"/>
      <c r="B9"/>
      <c r="C9"/>
      <c r="D9"/>
      <c r="E9"/>
      <c r="F9"/>
      <c r="G9"/>
    </row>
    <row r="10" spans="1:7" s="2" customFormat="1" ht="29.25" customHeight="1" x14ac:dyDescent="0.3">
      <c r="A10"/>
      <c r="B10"/>
      <c r="C10"/>
      <c r="D10"/>
      <c r="E10"/>
      <c r="F10"/>
      <c r="G10"/>
    </row>
    <row r="11" spans="1:7" s="2" customFormat="1" ht="29.25" customHeight="1" x14ac:dyDescent="0.3">
      <c r="A11"/>
      <c r="B11"/>
      <c r="C11"/>
      <c r="D11"/>
      <c r="E11"/>
      <c r="F11"/>
      <c r="G11"/>
    </row>
    <row r="12" spans="1:7" s="2" customFormat="1" ht="29.25" customHeight="1" x14ac:dyDescent="0.3">
      <c r="A12"/>
      <c r="B12"/>
      <c r="C12"/>
      <c r="D12"/>
      <c r="E12"/>
      <c r="F12"/>
      <c r="G12"/>
    </row>
    <row r="13" spans="1:7" s="2" customFormat="1" ht="29.25" customHeight="1" x14ac:dyDescent="0.3">
      <c r="A13"/>
      <c r="B13"/>
      <c r="C13"/>
      <c r="D13"/>
      <c r="E13"/>
      <c r="F13"/>
      <c r="G13"/>
    </row>
    <row r="14" spans="1:7" s="2" customFormat="1" ht="29.25" customHeight="1" x14ac:dyDescent="0.3">
      <c r="A14"/>
      <c r="B14"/>
      <c r="C14"/>
      <c r="D14"/>
      <c r="E14"/>
      <c r="F14"/>
      <c r="G14"/>
    </row>
    <row r="15" spans="1:7" s="2" customFormat="1" ht="29.25" customHeight="1" x14ac:dyDescent="0.3">
      <c r="A15"/>
      <c r="B15"/>
      <c r="C15"/>
      <c r="D15"/>
      <c r="E15"/>
      <c r="F15"/>
      <c r="G15"/>
    </row>
    <row r="16" spans="1:7" s="2" customFormat="1" ht="29.25" customHeight="1" x14ac:dyDescent="0.3">
      <c r="A16"/>
      <c r="B16"/>
      <c r="C16"/>
      <c r="D16"/>
      <c r="E16"/>
      <c r="F16"/>
      <c r="G16"/>
    </row>
  </sheetData>
  <mergeCells count="1">
    <mergeCell ref="A2:G2"/>
  </mergeCells>
  <phoneticPr fontId="1" type="noConversion"/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FBA1B-9733-42C0-AF35-A86AC8CECDC6}">
  <dimension ref="A1:E25"/>
  <sheetViews>
    <sheetView workbookViewId="0">
      <selection activeCell="G12" sqref="G12"/>
    </sheetView>
  </sheetViews>
  <sheetFormatPr defaultRowHeight="16.5" x14ac:dyDescent="0.3"/>
  <cols>
    <col min="1" max="4" width="16.125" customWidth="1"/>
    <col min="5" max="5" width="12.25" customWidth="1"/>
  </cols>
  <sheetData>
    <row r="1" spans="1:5" ht="38.25" x14ac:dyDescent="0.3">
      <c r="A1" s="34" t="s">
        <v>60</v>
      </c>
      <c r="B1" s="34"/>
      <c r="C1" s="34"/>
      <c r="D1" s="34"/>
      <c r="E1" s="34"/>
    </row>
    <row r="2" spans="1:5" ht="14.25" customHeight="1" x14ac:dyDescent="0.3">
      <c r="A2" s="5"/>
      <c r="B2" s="5"/>
      <c r="C2" s="5"/>
      <c r="D2" s="5"/>
      <c r="E2" s="5"/>
    </row>
    <row r="3" spans="1:5" ht="32.25" customHeight="1" x14ac:dyDescent="0.3">
      <c r="A3" s="7" t="s">
        <v>62</v>
      </c>
      <c r="B3" s="5"/>
      <c r="C3" s="5"/>
      <c r="D3" s="5"/>
      <c r="E3" s="5"/>
    </row>
    <row r="4" spans="1:5" ht="17.25" thickBot="1" x14ac:dyDescent="0.35">
      <c r="D4" s="6" t="s">
        <v>61</v>
      </c>
    </row>
    <row r="5" spans="1:5" ht="29.25" customHeight="1" x14ac:dyDescent="0.3">
      <c r="A5" s="31" t="s">
        <v>50</v>
      </c>
      <c r="B5" s="32" t="s">
        <v>57</v>
      </c>
      <c r="C5" s="32" t="s">
        <v>20</v>
      </c>
      <c r="D5" s="33" t="s">
        <v>58</v>
      </c>
    </row>
    <row r="6" spans="1:5" ht="29.25" customHeight="1" thickBot="1" x14ac:dyDescent="0.35">
      <c r="A6" s="22" t="s">
        <v>78</v>
      </c>
      <c r="B6" s="52">
        <v>3800000</v>
      </c>
      <c r="C6" s="53">
        <v>3800000</v>
      </c>
      <c r="D6" s="24">
        <f>C6/B6*100</f>
        <v>100</v>
      </c>
    </row>
    <row r="9" spans="1:5" ht="27" customHeight="1" x14ac:dyDescent="0.3">
      <c r="A9" s="7" t="s">
        <v>63</v>
      </c>
    </row>
    <row r="10" spans="1:5" ht="17.25" thickBot="1" x14ac:dyDescent="0.35"/>
    <row r="11" spans="1:5" s="2" customFormat="1" ht="36" customHeight="1" x14ac:dyDescent="0.3">
      <c r="A11" s="31" t="s">
        <v>64</v>
      </c>
      <c r="B11" s="47" t="s">
        <v>59</v>
      </c>
      <c r="C11" s="48"/>
      <c r="D11" s="32" t="s">
        <v>20</v>
      </c>
      <c r="E11" s="33" t="s">
        <v>32</v>
      </c>
    </row>
    <row r="12" spans="1:5" s="2" customFormat="1" ht="36" customHeight="1" x14ac:dyDescent="0.3">
      <c r="A12" s="20" t="s">
        <v>56</v>
      </c>
      <c r="B12" s="45"/>
      <c r="C12" s="46"/>
      <c r="D12" s="55">
        <f>SUM(D13:D17)</f>
        <v>3800000</v>
      </c>
      <c r="E12" s="21"/>
    </row>
    <row r="13" spans="1:5" s="2" customFormat="1" ht="36" customHeight="1" x14ac:dyDescent="0.3">
      <c r="A13" s="20">
        <v>1</v>
      </c>
      <c r="B13" s="45" t="s">
        <v>92</v>
      </c>
      <c r="C13" s="46"/>
      <c r="D13" s="54">
        <v>825000</v>
      </c>
      <c r="E13" s="21"/>
    </row>
    <row r="14" spans="1:5" s="2" customFormat="1" ht="36" customHeight="1" x14ac:dyDescent="0.3">
      <c r="A14" s="20">
        <v>2</v>
      </c>
      <c r="B14" s="45" t="s">
        <v>93</v>
      </c>
      <c r="C14" s="46"/>
      <c r="D14" s="54">
        <v>638000</v>
      </c>
      <c r="E14" s="21"/>
    </row>
    <row r="15" spans="1:5" s="2" customFormat="1" ht="36" customHeight="1" x14ac:dyDescent="0.3">
      <c r="A15" s="20">
        <v>3</v>
      </c>
      <c r="B15" s="45" t="s">
        <v>94</v>
      </c>
      <c r="C15" s="46"/>
      <c r="D15" s="54">
        <v>990000</v>
      </c>
      <c r="E15" s="21"/>
    </row>
    <row r="16" spans="1:5" s="2" customFormat="1" ht="36" customHeight="1" x14ac:dyDescent="0.3">
      <c r="A16" s="20">
        <v>4</v>
      </c>
      <c r="B16" s="45" t="s">
        <v>95</v>
      </c>
      <c r="C16" s="46"/>
      <c r="D16" s="54">
        <v>847000</v>
      </c>
      <c r="E16" s="21"/>
    </row>
    <row r="17" spans="1:5" s="2" customFormat="1" ht="36" customHeight="1" thickBot="1" x14ac:dyDescent="0.35">
      <c r="A17" s="22">
        <v>5</v>
      </c>
      <c r="B17" s="43" t="s">
        <v>96</v>
      </c>
      <c r="C17" s="44"/>
      <c r="D17" s="52">
        <v>500000</v>
      </c>
      <c r="E17" s="16"/>
    </row>
    <row r="18" spans="1:5" s="2" customFormat="1" ht="36" customHeight="1" x14ac:dyDescent="0.3">
      <c r="A18"/>
      <c r="B18"/>
      <c r="C18"/>
      <c r="D18"/>
      <c r="E18"/>
    </row>
    <row r="19" spans="1:5" s="2" customFormat="1" ht="36" customHeight="1" x14ac:dyDescent="0.3">
      <c r="A19"/>
      <c r="B19"/>
      <c r="C19"/>
      <c r="D19"/>
      <c r="E19"/>
    </row>
    <row r="20" spans="1:5" s="2" customFormat="1" ht="36" customHeight="1" x14ac:dyDescent="0.3">
      <c r="A20"/>
      <c r="B20"/>
      <c r="C20"/>
      <c r="D20"/>
      <c r="E20"/>
    </row>
    <row r="21" spans="1:5" s="2" customFormat="1" ht="36" customHeight="1" x14ac:dyDescent="0.3">
      <c r="A21"/>
      <c r="B21"/>
      <c r="C21"/>
      <c r="D21"/>
      <c r="E21"/>
    </row>
    <row r="22" spans="1:5" s="2" customFormat="1" ht="36" customHeight="1" x14ac:dyDescent="0.3">
      <c r="A22"/>
      <c r="B22"/>
      <c r="C22"/>
      <c r="D22"/>
      <c r="E22"/>
    </row>
    <row r="23" spans="1:5" s="2" customFormat="1" ht="36" customHeight="1" x14ac:dyDescent="0.3">
      <c r="A23"/>
      <c r="B23"/>
      <c r="C23"/>
      <c r="D23"/>
      <c r="E23"/>
    </row>
    <row r="24" spans="1:5" s="2" customFormat="1" ht="36" customHeight="1" x14ac:dyDescent="0.3">
      <c r="A24"/>
      <c r="B24"/>
      <c r="C24"/>
      <c r="D24"/>
      <c r="E24"/>
    </row>
    <row r="25" spans="1:5" s="2" customFormat="1" ht="36" customHeight="1" x14ac:dyDescent="0.3">
      <c r="A25"/>
      <c r="B25"/>
      <c r="C25"/>
      <c r="D25"/>
      <c r="E25"/>
    </row>
  </sheetData>
  <mergeCells count="8">
    <mergeCell ref="A1:E1"/>
    <mergeCell ref="B11:C11"/>
    <mergeCell ref="B12:C12"/>
    <mergeCell ref="B13:C13"/>
    <mergeCell ref="B14:C14"/>
    <mergeCell ref="B15:C15"/>
    <mergeCell ref="B16:C16"/>
    <mergeCell ref="B17:C17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1.자치계획단 운영</vt:lpstr>
      <vt:lpstr>2.교육, 컨설팅 참여현황</vt:lpstr>
      <vt:lpstr>3.주민투표 현황</vt:lpstr>
      <vt:lpstr>4.주민총회 안건(자치계획)</vt:lpstr>
      <vt:lpstr>5.주민총회 예산집행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2021-09-28T08:51:35Z</dcterms:created>
  <dcterms:modified xsi:type="dcterms:W3CDTF">2022-09-21T03:22:48Z</dcterms:modified>
</cp:coreProperties>
</file>